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07 MENUS\2022\Décembre\"/>
    </mc:Choice>
  </mc:AlternateContent>
  <bookViews>
    <workbookView xWindow="0" yWindow="0" windowWidth="23040" windowHeight="8895" tabRatio="939" firstSheet="3" activeTab="15"/>
  </bookViews>
  <sheets>
    <sheet name="Ex. menus pts pots (2)" sheetId="311" state="hidden" r:id="rId1"/>
    <sheet name="Plan alim 5J " sheetId="306" state="hidden" r:id="rId2"/>
    <sheet name="Ex. menus pts pots" sheetId="201" state="hidden" r:id="rId3"/>
    <sheet name="S49 5JG" sheetId="289" r:id="rId4"/>
    <sheet name="S49 5J " sheetId="291" state="hidden" r:id="rId5"/>
    <sheet name="S49 7JG " sheetId="292" state="hidden" r:id="rId6"/>
    <sheet name="S49 5JG 4E " sheetId="293" state="hidden" r:id="rId7"/>
    <sheet name="S50 5JG " sheetId="300" r:id="rId8"/>
    <sheet name="S50 5J " sheetId="297" state="hidden" r:id="rId9"/>
    <sheet name="S50 7JG" sheetId="298" state="hidden" r:id="rId10"/>
    <sheet name="S50 5JG 4E" sheetId="299" state="hidden" r:id="rId11"/>
    <sheet name="S515JG" sheetId="301" r:id="rId12"/>
    <sheet name="S51 5J" sheetId="302" state="hidden" r:id="rId13"/>
    <sheet name="S51 7JG" sheetId="303" state="hidden" r:id="rId14"/>
    <sheet name="S51 5JG 4E" sheetId="304" state="hidden" r:id="rId15"/>
    <sheet name="S52 5JG" sheetId="307" r:id="rId16"/>
    <sheet name="S52 5J" sheetId="308" state="hidden" r:id="rId17"/>
    <sheet name="S52 7JG" sheetId="309" state="hidden" r:id="rId18"/>
    <sheet name="S52 5JG 4E" sheetId="310" state="hidden" r:id="rId19"/>
  </sheets>
  <externalReferences>
    <externalReference r:id="rId20"/>
  </externalReferences>
  <definedNames>
    <definedName name="_xlnm.Print_Area" localSheetId="2">'Ex. menus pts pots'!$A$1:$T$25</definedName>
    <definedName name="_xlnm.Print_Area" localSheetId="0">'Ex. menus pts pots (2)'!$A$1:$AI$23</definedName>
    <definedName name="_xlnm.Print_Area" localSheetId="1">'Plan alim 5J '!#REF!</definedName>
    <definedName name="_xlnm.Print_Area" localSheetId="4">'S49 5J '!$A$1:$R$64</definedName>
    <definedName name="_xlnm.Print_Area" localSheetId="3">'S49 5JG'!$A$1:$J$64</definedName>
    <definedName name="_xlnm.Print_Area" localSheetId="6">'S49 5JG 4E '!$A$1:$R$64</definedName>
    <definedName name="_xlnm.Print_Area" localSheetId="5">'S49 7JG '!$A$1:$R$84</definedName>
    <definedName name="_xlnm.Print_Area" localSheetId="8">'S50 5J '!$A$1:$P$64</definedName>
    <definedName name="_xlnm.Print_Area" localSheetId="7">'S50 5JG '!$A$1:$R$64</definedName>
    <definedName name="_xlnm.Print_Area" localSheetId="10">'S50 5JG 4E'!$A$1:$R$64</definedName>
    <definedName name="_xlnm.Print_Area" localSheetId="9">'S50 7JG'!$A$1:$R$84</definedName>
    <definedName name="_xlnm.Print_Area" localSheetId="12">'S51 5J'!$A$1:$R$64</definedName>
    <definedName name="_xlnm.Print_Area" localSheetId="14">'S51 5JG 4E'!$A$1:$R$64</definedName>
    <definedName name="_xlnm.Print_Area" localSheetId="13">'S51 7JG'!$A$1:$R$84</definedName>
    <definedName name="_xlnm.Print_Area" localSheetId="11">S515JG!$A$1:$R$64</definedName>
    <definedName name="_xlnm.Print_Area" localSheetId="16">'S52 5J'!$A$1:$R$64</definedName>
    <definedName name="_xlnm.Print_Area" localSheetId="15">'S52 5JG'!$A$1:$R$64</definedName>
    <definedName name="_xlnm.Print_Area" localSheetId="18">'S52 5JG 4E'!$A$1:$R$64</definedName>
    <definedName name="_xlnm.Print_Area" localSheetId="17">'S52 7JG'!$A$1:$R$84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0" i="304" l="1"/>
  <c r="F30" i="303"/>
  <c r="E19" i="310" l="1"/>
  <c r="F33" i="310"/>
  <c r="F33" i="308"/>
  <c r="F35" i="292" l="1"/>
  <c r="F64" i="292" s="1"/>
  <c r="E35" i="292"/>
  <c r="E64" i="292" s="1"/>
  <c r="F16" i="304" l="1"/>
  <c r="E16" i="304"/>
  <c r="D16" i="304"/>
  <c r="F16" i="303"/>
  <c r="E16" i="303"/>
  <c r="D16" i="303"/>
  <c r="F16" i="302"/>
  <c r="E16" i="302"/>
  <c r="D16" i="302"/>
  <c r="F35" i="299"/>
  <c r="E35" i="299"/>
  <c r="D35" i="299"/>
  <c r="E6" i="298"/>
  <c r="F17" i="310"/>
  <c r="E17" i="310"/>
  <c r="F17" i="309"/>
  <c r="E17" i="309"/>
  <c r="F17" i="308"/>
  <c r="E17" i="308"/>
  <c r="G1" i="298" l="1"/>
  <c r="G1" i="299"/>
  <c r="G1" i="297"/>
  <c r="F33" i="298" l="1"/>
  <c r="F6" i="298"/>
  <c r="F6" i="299"/>
  <c r="F6" i="297"/>
  <c r="F3" i="292" l="1"/>
  <c r="D63" i="310"/>
  <c r="F51" i="310"/>
  <c r="E51" i="310"/>
  <c r="D51" i="310"/>
  <c r="F50" i="310"/>
  <c r="E50" i="310"/>
  <c r="D50" i="310"/>
  <c r="F49" i="310"/>
  <c r="E49" i="310"/>
  <c r="D49" i="310"/>
  <c r="F48" i="310"/>
  <c r="E48" i="310"/>
  <c r="D48" i="310"/>
  <c r="F47" i="310"/>
  <c r="E47" i="310"/>
  <c r="D47" i="310"/>
  <c r="F46" i="310"/>
  <c r="E46" i="310"/>
  <c r="D46" i="310"/>
  <c r="F45" i="310"/>
  <c r="E45" i="310"/>
  <c r="D45" i="310"/>
  <c r="H44" i="310"/>
  <c r="F44" i="310"/>
  <c r="E44" i="310"/>
  <c r="D44" i="310"/>
  <c r="H43" i="310"/>
  <c r="F43" i="310"/>
  <c r="E43" i="310"/>
  <c r="D43" i="310"/>
  <c r="F42" i="310"/>
  <c r="E42" i="310"/>
  <c r="D42" i="310"/>
  <c r="H41" i="310"/>
  <c r="F41" i="310"/>
  <c r="E41" i="310"/>
  <c r="D41" i="310"/>
  <c r="F40" i="310"/>
  <c r="E40" i="310"/>
  <c r="D40" i="310"/>
  <c r="F39" i="310"/>
  <c r="E39" i="310"/>
  <c r="D39" i="310"/>
  <c r="F38" i="310"/>
  <c r="E38" i="310"/>
  <c r="D38" i="310"/>
  <c r="F37" i="310"/>
  <c r="E37" i="310"/>
  <c r="D37" i="310"/>
  <c r="F36" i="310"/>
  <c r="E36" i="310"/>
  <c r="D36" i="310"/>
  <c r="F35" i="310"/>
  <c r="E35" i="310"/>
  <c r="D35" i="310"/>
  <c r="F34" i="310"/>
  <c r="E34" i="310"/>
  <c r="D34" i="310"/>
  <c r="H33" i="310"/>
  <c r="E33" i="310"/>
  <c r="D33" i="310"/>
  <c r="F32" i="310"/>
  <c r="E32" i="310"/>
  <c r="D32" i="310"/>
  <c r="F31" i="310"/>
  <c r="E31" i="310"/>
  <c r="D31" i="310"/>
  <c r="F30" i="310"/>
  <c r="E30" i="310"/>
  <c r="D30" i="310"/>
  <c r="F29" i="310"/>
  <c r="E29" i="310"/>
  <c r="D29" i="310"/>
  <c r="F28" i="310"/>
  <c r="E28" i="310"/>
  <c r="D28" i="310"/>
  <c r="F27" i="310"/>
  <c r="E27" i="310"/>
  <c r="D27" i="310"/>
  <c r="F26" i="310"/>
  <c r="E26" i="310"/>
  <c r="D26" i="310"/>
  <c r="F25" i="310"/>
  <c r="E25" i="310"/>
  <c r="D25" i="310"/>
  <c r="F24" i="310"/>
  <c r="E24" i="310"/>
  <c r="D24" i="310"/>
  <c r="F23" i="310"/>
  <c r="E23" i="310"/>
  <c r="D23" i="310"/>
  <c r="F22" i="310"/>
  <c r="E22" i="310"/>
  <c r="D22" i="310"/>
  <c r="F21" i="310"/>
  <c r="E21" i="310"/>
  <c r="D21" i="310"/>
  <c r="F20" i="310"/>
  <c r="E20" i="310"/>
  <c r="D20" i="310"/>
  <c r="F19" i="310"/>
  <c r="D19" i="310"/>
  <c r="F18" i="310"/>
  <c r="E18" i="310"/>
  <c r="D18" i="310"/>
  <c r="D17" i="310"/>
  <c r="F16" i="310"/>
  <c r="E16" i="310"/>
  <c r="D16" i="310"/>
  <c r="F15" i="310"/>
  <c r="E15" i="310"/>
  <c r="D15" i="310"/>
  <c r="F14" i="310"/>
  <c r="E14" i="310"/>
  <c r="D14" i="310"/>
  <c r="H13" i="310"/>
  <c r="F13" i="310"/>
  <c r="E13" i="310"/>
  <c r="D13" i="310"/>
  <c r="F12" i="310"/>
  <c r="E12" i="310"/>
  <c r="D12" i="310"/>
  <c r="F11" i="310"/>
  <c r="E11" i="310"/>
  <c r="D11" i="310"/>
  <c r="F10" i="310"/>
  <c r="E10" i="310"/>
  <c r="D10" i="310"/>
  <c r="F9" i="310"/>
  <c r="E9" i="310"/>
  <c r="D9" i="310"/>
  <c r="F8" i="310"/>
  <c r="E8" i="310"/>
  <c r="D8" i="310"/>
  <c r="F7" i="310"/>
  <c r="E7" i="310"/>
  <c r="D7" i="310"/>
  <c r="F6" i="310"/>
  <c r="E6" i="310"/>
  <c r="D6" i="310"/>
  <c r="F5" i="310"/>
  <c r="E5" i="310"/>
  <c r="D5" i="310"/>
  <c r="F4" i="310"/>
  <c r="E4" i="310"/>
  <c r="D4" i="310"/>
  <c r="F3" i="310"/>
  <c r="E3" i="310"/>
  <c r="D3" i="310"/>
  <c r="G1" i="310"/>
  <c r="F1" i="310"/>
  <c r="D83" i="309"/>
  <c r="D62" i="309"/>
  <c r="F61" i="309"/>
  <c r="E61" i="309"/>
  <c r="D61" i="309"/>
  <c r="F51" i="309"/>
  <c r="F80" i="309" s="1"/>
  <c r="E51" i="309"/>
  <c r="E80" i="309" s="1"/>
  <c r="D51" i="309"/>
  <c r="D80" i="309" s="1"/>
  <c r="F50" i="309"/>
  <c r="F79" i="309" s="1"/>
  <c r="E50" i="309"/>
  <c r="E79" i="309" s="1"/>
  <c r="D50" i="309"/>
  <c r="D79" i="309" s="1"/>
  <c r="F49" i="309"/>
  <c r="F78" i="309" s="1"/>
  <c r="E49" i="309"/>
  <c r="E78" i="309" s="1"/>
  <c r="D49" i="309"/>
  <c r="D78" i="309" s="1"/>
  <c r="F48" i="309"/>
  <c r="F77" i="309" s="1"/>
  <c r="E48" i="309"/>
  <c r="E77" i="309" s="1"/>
  <c r="D48" i="309"/>
  <c r="D77" i="309" s="1"/>
  <c r="F47" i="309"/>
  <c r="F76" i="309" s="1"/>
  <c r="E47" i="309"/>
  <c r="E76" i="309" s="1"/>
  <c r="D47" i="309"/>
  <c r="D76" i="309" s="1"/>
  <c r="F46" i="309"/>
  <c r="F75" i="309" s="1"/>
  <c r="E46" i="309"/>
  <c r="E75" i="309" s="1"/>
  <c r="D46" i="309"/>
  <c r="D75" i="309" s="1"/>
  <c r="F45" i="309"/>
  <c r="F74" i="309" s="1"/>
  <c r="E45" i="309"/>
  <c r="E74" i="309" s="1"/>
  <c r="D45" i="309"/>
  <c r="D74" i="309" s="1"/>
  <c r="H44" i="309"/>
  <c r="F44" i="309"/>
  <c r="F73" i="309" s="1"/>
  <c r="E44" i="309"/>
  <c r="E73" i="309" s="1"/>
  <c r="D44" i="309"/>
  <c r="D73" i="309" s="1"/>
  <c r="H43" i="309"/>
  <c r="F43" i="309"/>
  <c r="F72" i="309" s="1"/>
  <c r="E43" i="309"/>
  <c r="E72" i="309" s="1"/>
  <c r="D43" i="309"/>
  <c r="D72" i="309" s="1"/>
  <c r="F42" i="309"/>
  <c r="E42" i="309"/>
  <c r="D42" i="309"/>
  <c r="H41" i="309"/>
  <c r="F41" i="309"/>
  <c r="F70" i="309" s="1"/>
  <c r="E41" i="309"/>
  <c r="E70" i="309" s="1"/>
  <c r="D41" i="309"/>
  <c r="D70" i="309" s="1"/>
  <c r="F40" i="309"/>
  <c r="F69" i="309" s="1"/>
  <c r="E40" i="309"/>
  <c r="E69" i="309" s="1"/>
  <c r="D40" i="309"/>
  <c r="D69" i="309" s="1"/>
  <c r="F39" i="309"/>
  <c r="F68" i="309" s="1"/>
  <c r="E39" i="309"/>
  <c r="E68" i="309" s="1"/>
  <c r="D39" i="309"/>
  <c r="D68" i="309" s="1"/>
  <c r="F38" i="309"/>
  <c r="F67" i="309" s="1"/>
  <c r="E38" i="309"/>
  <c r="E67" i="309" s="1"/>
  <c r="D38" i="309"/>
  <c r="D67" i="309" s="1"/>
  <c r="F37" i="309"/>
  <c r="F66" i="309" s="1"/>
  <c r="E37" i="309"/>
  <c r="E66" i="309" s="1"/>
  <c r="D37" i="309"/>
  <c r="D66" i="309" s="1"/>
  <c r="F36" i="309"/>
  <c r="F65" i="309" s="1"/>
  <c r="E36" i="309"/>
  <c r="E65" i="309" s="1"/>
  <c r="D36" i="309"/>
  <c r="D65" i="309" s="1"/>
  <c r="F35" i="309"/>
  <c r="F64" i="309" s="1"/>
  <c r="E35" i="309"/>
  <c r="E64" i="309" s="1"/>
  <c r="D35" i="309"/>
  <c r="D64" i="309" s="1"/>
  <c r="F34" i="309"/>
  <c r="F63" i="309" s="1"/>
  <c r="E34" i="309"/>
  <c r="E63" i="309" s="1"/>
  <c r="D34" i="309"/>
  <c r="D63" i="309" s="1"/>
  <c r="H33" i="309"/>
  <c r="F33" i="309"/>
  <c r="F62" i="309" s="1"/>
  <c r="F32" i="309"/>
  <c r="E32" i="309"/>
  <c r="D32" i="309"/>
  <c r="F31" i="309"/>
  <c r="E31" i="309"/>
  <c r="D31" i="309"/>
  <c r="F30" i="309"/>
  <c r="E30" i="309"/>
  <c r="D30" i="309"/>
  <c r="F29" i="309"/>
  <c r="E29" i="309"/>
  <c r="D29" i="309"/>
  <c r="F28" i="309"/>
  <c r="E28" i="309"/>
  <c r="D28" i="309"/>
  <c r="F27" i="309"/>
  <c r="E27" i="309"/>
  <c r="D27" i="309"/>
  <c r="F26" i="309"/>
  <c r="E26" i="309"/>
  <c r="D26" i="309"/>
  <c r="F25" i="309"/>
  <c r="E25" i="309"/>
  <c r="D25" i="309"/>
  <c r="F24" i="309"/>
  <c r="E24" i="309"/>
  <c r="D24" i="309"/>
  <c r="F23" i="309"/>
  <c r="E23" i="309"/>
  <c r="D23" i="309"/>
  <c r="F22" i="309"/>
  <c r="E22" i="309"/>
  <c r="D22" i="309"/>
  <c r="F21" i="309"/>
  <c r="E21" i="309"/>
  <c r="D21" i="309"/>
  <c r="F20" i="309"/>
  <c r="E20" i="309"/>
  <c r="D20" i="309"/>
  <c r="F19" i="309"/>
  <c r="E19" i="309"/>
  <c r="D19" i="309"/>
  <c r="F18" i="309"/>
  <c r="E18" i="309"/>
  <c r="D18" i="309"/>
  <c r="D17" i="309"/>
  <c r="F16" i="309"/>
  <c r="E16" i="309"/>
  <c r="D16" i="309"/>
  <c r="F15" i="309"/>
  <c r="E15" i="309"/>
  <c r="D15" i="309"/>
  <c r="F14" i="309"/>
  <c r="E14" i="309"/>
  <c r="D14" i="309"/>
  <c r="H13" i="309"/>
  <c r="F13" i="309"/>
  <c r="E13" i="309"/>
  <c r="D13" i="309"/>
  <c r="F12" i="309"/>
  <c r="E12" i="309"/>
  <c r="D12" i="309"/>
  <c r="F11" i="309"/>
  <c r="E11" i="309"/>
  <c r="D11" i="309"/>
  <c r="F10" i="309"/>
  <c r="E10" i="309"/>
  <c r="D10" i="309"/>
  <c r="F9" i="309"/>
  <c r="E9" i="309"/>
  <c r="D9" i="309"/>
  <c r="F8" i="309"/>
  <c r="E8" i="309"/>
  <c r="D8" i="309"/>
  <c r="F7" i="309"/>
  <c r="E7" i="309"/>
  <c r="D7" i="309"/>
  <c r="F6" i="309"/>
  <c r="E6" i="309"/>
  <c r="D6" i="309"/>
  <c r="F5" i="309"/>
  <c r="E5" i="309"/>
  <c r="D5" i="309"/>
  <c r="F4" i="309"/>
  <c r="E4" i="309"/>
  <c r="D4" i="309"/>
  <c r="F3" i="309"/>
  <c r="E3" i="309"/>
  <c r="D3" i="309"/>
  <c r="G1" i="309"/>
  <c r="F1" i="309"/>
  <c r="D63" i="308"/>
  <c r="F48" i="308"/>
  <c r="E48" i="308"/>
  <c r="D48" i="308"/>
  <c r="F47" i="308"/>
  <c r="E47" i="308"/>
  <c r="D47" i="308"/>
  <c r="F46" i="308"/>
  <c r="E46" i="308"/>
  <c r="D46" i="308"/>
  <c r="F45" i="308"/>
  <c r="E45" i="308"/>
  <c r="D45" i="308"/>
  <c r="H44" i="308"/>
  <c r="F44" i="308"/>
  <c r="E44" i="308"/>
  <c r="D44" i="308"/>
  <c r="H43" i="308"/>
  <c r="F43" i="308"/>
  <c r="E43" i="308"/>
  <c r="D43" i="308"/>
  <c r="H41" i="308"/>
  <c r="F38" i="308"/>
  <c r="E38" i="308"/>
  <c r="D38" i="308"/>
  <c r="F37" i="308"/>
  <c r="E37" i="308"/>
  <c r="D37" i="308"/>
  <c r="F36" i="308"/>
  <c r="E36" i="308"/>
  <c r="D36" i="308"/>
  <c r="F35" i="308"/>
  <c r="E35" i="308"/>
  <c r="D35" i="308"/>
  <c r="F34" i="308"/>
  <c r="E34" i="308"/>
  <c r="D34" i="308"/>
  <c r="H33" i="308"/>
  <c r="E33" i="308"/>
  <c r="D33" i="308"/>
  <c r="F28" i="308"/>
  <c r="E28" i="308"/>
  <c r="D28" i="308"/>
  <c r="F27" i="308"/>
  <c r="E27" i="308"/>
  <c r="D27" i="308"/>
  <c r="F26" i="308"/>
  <c r="E26" i="308"/>
  <c r="D26" i="308"/>
  <c r="F25" i="308"/>
  <c r="E25" i="308"/>
  <c r="D25" i="308"/>
  <c r="F24" i="308"/>
  <c r="E24" i="308"/>
  <c r="D24" i="308"/>
  <c r="F23" i="308"/>
  <c r="E23" i="308"/>
  <c r="D23" i="308"/>
  <c r="F18" i="308"/>
  <c r="E18" i="308"/>
  <c r="D18" i="308"/>
  <c r="D17" i="308"/>
  <c r="F16" i="308"/>
  <c r="E16" i="308"/>
  <c r="D16" i="308"/>
  <c r="F15" i="308"/>
  <c r="E15" i="308"/>
  <c r="D15" i="308"/>
  <c r="F14" i="308"/>
  <c r="E14" i="308"/>
  <c r="D14" i="308"/>
  <c r="H13" i="308"/>
  <c r="F13" i="308"/>
  <c r="E13" i="308"/>
  <c r="D13" i="308"/>
  <c r="F8" i="308"/>
  <c r="E8" i="308"/>
  <c r="D8" i="308"/>
  <c r="F7" i="308"/>
  <c r="E7" i="308"/>
  <c r="D7" i="308"/>
  <c r="F6" i="308"/>
  <c r="E6" i="308"/>
  <c r="D6" i="308"/>
  <c r="F5" i="308"/>
  <c r="E5" i="308"/>
  <c r="D5" i="308"/>
  <c r="F4" i="308"/>
  <c r="E4" i="308"/>
  <c r="D4" i="308"/>
  <c r="F3" i="308"/>
  <c r="E3" i="308"/>
  <c r="D3" i="308"/>
  <c r="G1" i="308"/>
  <c r="F1" i="308"/>
  <c r="H43" i="307"/>
  <c r="H41" i="307"/>
  <c r="E46" i="299" l="1"/>
  <c r="F46" i="299"/>
  <c r="D46" i="299"/>
  <c r="E39" i="299"/>
  <c r="F39" i="299"/>
  <c r="E40" i="299"/>
  <c r="F40" i="299"/>
  <c r="E41" i="299"/>
  <c r="F41" i="299"/>
  <c r="D40" i="299"/>
  <c r="D41" i="299"/>
  <c r="D39" i="299"/>
  <c r="F33" i="299"/>
  <c r="E38" i="299"/>
  <c r="F38" i="299"/>
  <c r="D38" i="299"/>
  <c r="E37" i="299"/>
  <c r="F37" i="299"/>
  <c r="D37" i="299"/>
  <c r="E36" i="299"/>
  <c r="F36" i="299"/>
  <c r="D36" i="299"/>
  <c r="E34" i="299"/>
  <c r="F34" i="299"/>
  <c r="D34" i="299"/>
  <c r="F31" i="299"/>
  <c r="E31" i="299"/>
  <c r="E29" i="299"/>
  <c r="F29" i="299"/>
  <c r="E30" i="299"/>
  <c r="F30" i="299"/>
  <c r="D30" i="299"/>
  <c r="D29" i="299"/>
  <c r="E28" i="299"/>
  <c r="F28" i="299"/>
  <c r="D28" i="299"/>
  <c r="F27" i="299"/>
  <c r="E27" i="299"/>
  <c r="E26" i="299"/>
  <c r="F26" i="299"/>
  <c r="D26" i="299"/>
  <c r="F13" i="299"/>
  <c r="F23" i="299"/>
  <c r="E24" i="299"/>
  <c r="F24" i="299"/>
  <c r="D24" i="299"/>
  <c r="D17" i="299"/>
  <c r="E17" i="299"/>
  <c r="D18" i="299"/>
  <c r="E18" i="299"/>
  <c r="E16" i="299"/>
  <c r="D16" i="299"/>
  <c r="F3" i="299"/>
  <c r="E6" i="299"/>
  <c r="D6" i="299"/>
  <c r="E47" i="298"/>
  <c r="F47" i="298"/>
  <c r="E46" i="298"/>
  <c r="F46" i="298"/>
  <c r="D46" i="298"/>
  <c r="E39" i="298"/>
  <c r="F39" i="298"/>
  <c r="E40" i="298"/>
  <c r="F40" i="298"/>
  <c r="E41" i="298"/>
  <c r="F41" i="298"/>
  <c r="D40" i="298"/>
  <c r="D41" i="298"/>
  <c r="D39" i="298"/>
  <c r="E38" i="298"/>
  <c r="F38" i="298"/>
  <c r="D38" i="298"/>
  <c r="E37" i="298"/>
  <c r="F37" i="298"/>
  <c r="D37" i="298"/>
  <c r="E36" i="298"/>
  <c r="F36" i="298"/>
  <c r="D36" i="298"/>
  <c r="E34" i="298"/>
  <c r="F34" i="298"/>
  <c r="D34" i="298"/>
  <c r="F31" i="298"/>
  <c r="E31" i="298"/>
  <c r="E30" i="298"/>
  <c r="F30" i="298"/>
  <c r="E29" i="298"/>
  <c r="F29" i="298"/>
  <c r="D30" i="298"/>
  <c r="D29" i="298"/>
  <c r="E28" i="298"/>
  <c r="F28" i="298"/>
  <c r="D28" i="298"/>
  <c r="F27" i="298"/>
  <c r="E27" i="298"/>
  <c r="E26" i="298"/>
  <c r="F26" i="298"/>
  <c r="D26" i="298"/>
  <c r="E24" i="298"/>
  <c r="F24" i="298"/>
  <c r="D24" i="298"/>
  <c r="F23" i="298"/>
  <c r="F13" i="298"/>
  <c r="F3" i="298"/>
  <c r="E16" i="298"/>
  <c r="D16" i="298"/>
  <c r="D7" i="298"/>
  <c r="D8" i="298"/>
  <c r="D9" i="298"/>
  <c r="D10" i="298"/>
  <c r="D11" i="298"/>
  <c r="D12" i="298"/>
  <c r="D13" i="298"/>
  <c r="D14" i="298"/>
  <c r="D15" i="298"/>
  <c r="D17" i="298"/>
  <c r="D18" i="298"/>
  <c r="D19" i="298"/>
  <c r="D20" i="298"/>
  <c r="D21" i="298"/>
  <c r="D22" i="298"/>
  <c r="D23" i="298"/>
  <c r="D25" i="298"/>
  <c r="D27" i="298"/>
  <c r="D31" i="298"/>
  <c r="D32" i="298"/>
  <c r="D33" i="298"/>
  <c r="D35" i="298"/>
  <c r="D42" i="298"/>
  <c r="D43" i="298"/>
  <c r="D44" i="298"/>
  <c r="D45" i="298"/>
  <c r="D47" i="298"/>
  <c r="D48" i="298"/>
  <c r="D49" i="298"/>
  <c r="D50" i="298"/>
  <c r="D51" i="298"/>
  <c r="D6" i="298"/>
  <c r="F3" i="297"/>
  <c r="F13" i="297"/>
  <c r="E16" i="297"/>
  <c r="D16" i="297"/>
  <c r="E46" i="297"/>
  <c r="F46" i="297"/>
  <c r="D46" i="297"/>
  <c r="D37" i="297"/>
  <c r="E37" i="297"/>
  <c r="F37" i="297"/>
  <c r="D38" i="297"/>
  <c r="E38" i="297"/>
  <c r="F38" i="297"/>
  <c r="E36" i="297"/>
  <c r="F36" i="297"/>
  <c r="D36" i="297"/>
  <c r="F34" i="297"/>
  <c r="F35" i="297"/>
  <c r="F33" i="297"/>
  <c r="E34" i="297"/>
  <c r="D34" i="297"/>
  <c r="D27" i="297"/>
  <c r="D28" i="297"/>
  <c r="F27" i="297"/>
  <c r="F28" i="297"/>
  <c r="F26" i="297"/>
  <c r="E27" i="297"/>
  <c r="E28" i="297"/>
  <c r="E26" i="297"/>
  <c r="D26" i="297"/>
  <c r="E24" i="297"/>
  <c r="F24" i="297"/>
  <c r="D24" i="297"/>
  <c r="F23" i="297"/>
  <c r="E6" i="297"/>
  <c r="D6" i="297"/>
  <c r="F45" i="303" l="1"/>
  <c r="F45" i="304"/>
  <c r="F45" i="302"/>
  <c r="F44" i="303"/>
  <c r="F44" i="304"/>
  <c r="F44" i="302"/>
  <c r="E45" i="303"/>
  <c r="E45" i="304"/>
  <c r="E45" i="302"/>
  <c r="E44" i="303"/>
  <c r="E44" i="304"/>
  <c r="E44" i="302"/>
  <c r="D45" i="303"/>
  <c r="D45" i="304"/>
  <c r="D45" i="302"/>
  <c r="D44" i="303"/>
  <c r="D44" i="304"/>
  <c r="D44" i="302"/>
  <c r="F35" i="293"/>
  <c r="E35" i="293"/>
  <c r="F35" i="291"/>
  <c r="E35" i="291"/>
  <c r="F26" i="304" l="1"/>
  <c r="F25" i="302"/>
  <c r="E25" i="302"/>
  <c r="F6" i="304" l="1"/>
  <c r="F21" i="304"/>
  <c r="E21" i="304"/>
  <c r="E19" i="304"/>
  <c r="F19" i="304"/>
  <c r="E20" i="304"/>
  <c r="F20" i="304"/>
  <c r="D20" i="304"/>
  <c r="D19" i="304"/>
  <c r="F21" i="303"/>
  <c r="E21" i="303"/>
  <c r="E19" i="303"/>
  <c r="F19" i="303"/>
  <c r="E20" i="303"/>
  <c r="F20" i="303"/>
  <c r="D20" i="303"/>
  <c r="D19" i="303"/>
  <c r="D63" i="304" l="1"/>
  <c r="F51" i="304"/>
  <c r="E51" i="304"/>
  <c r="D51" i="304"/>
  <c r="F50" i="304"/>
  <c r="E50" i="304"/>
  <c r="D50" i="304"/>
  <c r="F49" i="304"/>
  <c r="E49" i="304"/>
  <c r="D49" i="304"/>
  <c r="F48" i="304"/>
  <c r="E48" i="304"/>
  <c r="D48" i="304"/>
  <c r="F47" i="304"/>
  <c r="E47" i="304"/>
  <c r="D47" i="304"/>
  <c r="F46" i="304"/>
  <c r="E46" i="304"/>
  <c r="D46" i="304"/>
  <c r="H44" i="304"/>
  <c r="H43" i="304"/>
  <c r="F43" i="304"/>
  <c r="E43" i="304"/>
  <c r="D43" i="304"/>
  <c r="F42" i="304"/>
  <c r="E42" i="304"/>
  <c r="D42" i="304"/>
  <c r="H41" i="304"/>
  <c r="F41" i="304"/>
  <c r="E41" i="304"/>
  <c r="D41" i="304"/>
  <c r="F40" i="304"/>
  <c r="E40" i="304"/>
  <c r="D40" i="304"/>
  <c r="F39" i="304"/>
  <c r="E39" i="304"/>
  <c r="D39" i="304"/>
  <c r="F38" i="304"/>
  <c r="E38" i="304"/>
  <c r="D38" i="304"/>
  <c r="F37" i="304"/>
  <c r="E37" i="304"/>
  <c r="D37" i="304"/>
  <c r="F36" i="304"/>
  <c r="E36" i="304"/>
  <c r="D36" i="304"/>
  <c r="F35" i="304"/>
  <c r="E35" i="304"/>
  <c r="D35" i="304"/>
  <c r="F34" i="304"/>
  <c r="E34" i="304"/>
  <c r="D34" i="304"/>
  <c r="H33" i="304"/>
  <c r="F33" i="304"/>
  <c r="E33" i="304"/>
  <c r="D33" i="304"/>
  <c r="F32" i="304"/>
  <c r="E32" i="304"/>
  <c r="D32" i="304"/>
  <c r="F31" i="304"/>
  <c r="E31" i="304"/>
  <c r="E30" i="304"/>
  <c r="D30" i="304"/>
  <c r="F29" i="304"/>
  <c r="E29" i="304"/>
  <c r="D29" i="304"/>
  <c r="F28" i="304"/>
  <c r="E28" i="304"/>
  <c r="D28" i="304"/>
  <c r="F27" i="304"/>
  <c r="E27" i="304"/>
  <c r="D27" i="304"/>
  <c r="E26" i="304"/>
  <c r="D26" i="304"/>
  <c r="F25" i="304"/>
  <c r="E25" i="304"/>
  <c r="D25" i="304"/>
  <c r="F24" i="304"/>
  <c r="E24" i="304"/>
  <c r="D24" i="304"/>
  <c r="F23" i="304"/>
  <c r="E23" i="304"/>
  <c r="D23" i="304"/>
  <c r="F22" i="304"/>
  <c r="E22" i="304"/>
  <c r="D22" i="304"/>
  <c r="D21" i="304"/>
  <c r="F18" i="304"/>
  <c r="E18" i="304"/>
  <c r="D18" i="304"/>
  <c r="F17" i="304"/>
  <c r="E17" i="304"/>
  <c r="D17" i="304"/>
  <c r="F15" i="304"/>
  <c r="E15" i="304"/>
  <c r="D15" i="304"/>
  <c r="F14" i="304"/>
  <c r="E14" i="304"/>
  <c r="D14" i="304"/>
  <c r="H13" i="304"/>
  <c r="F13" i="304"/>
  <c r="E13" i="304"/>
  <c r="D13" i="304"/>
  <c r="F12" i="304"/>
  <c r="E12" i="304"/>
  <c r="D12" i="304"/>
  <c r="F11" i="304"/>
  <c r="E11" i="304"/>
  <c r="D11" i="304"/>
  <c r="F10" i="304"/>
  <c r="E10" i="304"/>
  <c r="D10" i="304"/>
  <c r="F9" i="304"/>
  <c r="E9" i="304"/>
  <c r="D9" i="304"/>
  <c r="F8" i="304"/>
  <c r="E8" i="304"/>
  <c r="D8" i="304"/>
  <c r="F7" i="304"/>
  <c r="E7" i="304"/>
  <c r="D7" i="304"/>
  <c r="E6" i="304"/>
  <c r="D6" i="304"/>
  <c r="F5" i="304"/>
  <c r="E5" i="304"/>
  <c r="D5" i="304"/>
  <c r="F4" i="304"/>
  <c r="E4" i="304"/>
  <c r="D4" i="304"/>
  <c r="F3" i="304"/>
  <c r="E3" i="304"/>
  <c r="D3" i="304"/>
  <c r="F1" i="304"/>
  <c r="D83" i="303"/>
  <c r="F61" i="303"/>
  <c r="E61" i="303"/>
  <c r="D61" i="303"/>
  <c r="F51" i="303"/>
  <c r="F80" i="303" s="1"/>
  <c r="E51" i="303"/>
  <c r="E80" i="303" s="1"/>
  <c r="D51" i="303"/>
  <c r="D80" i="303" s="1"/>
  <c r="F50" i="303"/>
  <c r="F79" i="303" s="1"/>
  <c r="E50" i="303"/>
  <c r="E79" i="303" s="1"/>
  <c r="D50" i="303"/>
  <c r="D79" i="303" s="1"/>
  <c r="F49" i="303"/>
  <c r="F78" i="303" s="1"/>
  <c r="E49" i="303"/>
  <c r="E78" i="303" s="1"/>
  <c r="D49" i="303"/>
  <c r="D78" i="303" s="1"/>
  <c r="F48" i="303"/>
  <c r="F77" i="303" s="1"/>
  <c r="E48" i="303"/>
  <c r="E77" i="303" s="1"/>
  <c r="D48" i="303"/>
  <c r="D77" i="303" s="1"/>
  <c r="F47" i="303"/>
  <c r="F76" i="303" s="1"/>
  <c r="E47" i="303"/>
  <c r="E76" i="303" s="1"/>
  <c r="D47" i="303"/>
  <c r="D76" i="303" s="1"/>
  <c r="F46" i="303"/>
  <c r="F75" i="303" s="1"/>
  <c r="E46" i="303"/>
  <c r="E75" i="303" s="1"/>
  <c r="D46" i="303"/>
  <c r="D75" i="303" s="1"/>
  <c r="F74" i="303"/>
  <c r="E74" i="303"/>
  <c r="D74" i="303"/>
  <c r="H44" i="303"/>
  <c r="F73" i="303"/>
  <c r="E73" i="303"/>
  <c r="D73" i="303"/>
  <c r="H43" i="303"/>
  <c r="F43" i="303"/>
  <c r="F72" i="303" s="1"/>
  <c r="E43" i="303"/>
  <c r="E72" i="303" s="1"/>
  <c r="D43" i="303"/>
  <c r="D72" i="303" s="1"/>
  <c r="F42" i="303"/>
  <c r="E42" i="303"/>
  <c r="D42" i="303"/>
  <c r="H41" i="303"/>
  <c r="F41" i="303"/>
  <c r="F70" i="303" s="1"/>
  <c r="E41" i="303"/>
  <c r="E70" i="303" s="1"/>
  <c r="D41" i="303"/>
  <c r="D70" i="303" s="1"/>
  <c r="F40" i="303"/>
  <c r="F69" i="303" s="1"/>
  <c r="E40" i="303"/>
  <c r="E69" i="303" s="1"/>
  <c r="D40" i="303"/>
  <c r="D69" i="303" s="1"/>
  <c r="F39" i="303"/>
  <c r="F68" i="303" s="1"/>
  <c r="E39" i="303"/>
  <c r="E68" i="303" s="1"/>
  <c r="D39" i="303"/>
  <c r="D68" i="303" s="1"/>
  <c r="F38" i="303"/>
  <c r="F67" i="303" s="1"/>
  <c r="E38" i="303"/>
  <c r="E67" i="303" s="1"/>
  <c r="D38" i="303"/>
  <c r="D67" i="303" s="1"/>
  <c r="F37" i="303"/>
  <c r="F66" i="303" s="1"/>
  <c r="E37" i="303"/>
  <c r="E66" i="303" s="1"/>
  <c r="D37" i="303"/>
  <c r="D66" i="303" s="1"/>
  <c r="F36" i="303"/>
  <c r="F65" i="303" s="1"/>
  <c r="E36" i="303"/>
  <c r="E65" i="303" s="1"/>
  <c r="D36" i="303"/>
  <c r="D65" i="303" s="1"/>
  <c r="F35" i="303"/>
  <c r="F64" i="303" s="1"/>
  <c r="E35" i="303"/>
  <c r="E64" i="303" s="1"/>
  <c r="D35" i="303"/>
  <c r="D64" i="303" s="1"/>
  <c r="F34" i="303"/>
  <c r="F63" i="303" s="1"/>
  <c r="E34" i="303"/>
  <c r="E63" i="303" s="1"/>
  <c r="D34" i="303"/>
  <c r="D63" i="303" s="1"/>
  <c r="H33" i="303"/>
  <c r="F33" i="303"/>
  <c r="F62" i="303" s="1"/>
  <c r="E33" i="303"/>
  <c r="D33" i="303"/>
  <c r="D62" i="303" s="1"/>
  <c r="F32" i="303"/>
  <c r="E32" i="303"/>
  <c r="D32" i="303"/>
  <c r="F31" i="303"/>
  <c r="E31" i="303"/>
  <c r="E30" i="303"/>
  <c r="D30" i="303"/>
  <c r="F29" i="303"/>
  <c r="E29" i="303"/>
  <c r="D29" i="303"/>
  <c r="F28" i="303"/>
  <c r="E28" i="303"/>
  <c r="D28" i="303"/>
  <c r="F27" i="303"/>
  <c r="E27" i="303"/>
  <c r="D27" i="303"/>
  <c r="F26" i="303"/>
  <c r="E26" i="303"/>
  <c r="D26" i="303"/>
  <c r="F25" i="303"/>
  <c r="E25" i="303"/>
  <c r="D25" i="303"/>
  <c r="F24" i="303"/>
  <c r="E24" i="303"/>
  <c r="D24" i="303"/>
  <c r="F23" i="303"/>
  <c r="E23" i="303"/>
  <c r="D23" i="303"/>
  <c r="F22" i="303"/>
  <c r="E22" i="303"/>
  <c r="D22" i="303"/>
  <c r="D21" i="303"/>
  <c r="F18" i="303"/>
  <c r="E18" i="303"/>
  <c r="D18" i="303"/>
  <c r="F17" i="303"/>
  <c r="E17" i="303"/>
  <c r="D17" i="303"/>
  <c r="F15" i="303"/>
  <c r="E15" i="303"/>
  <c r="D15" i="303"/>
  <c r="F14" i="303"/>
  <c r="E14" i="303"/>
  <c r="D14" i="303"/>
  <c r="H13" i="303"/>
  <c r="F13" i="303"/>
  <c r="E13" i="303"/>
  <c r="D13" i="303"/>
  <c r="F12" i="303"/>
  <c r="E12" i="303"/>
  <c r="D12" i="303"/>
  <c r="F11" i="303"/>
  <c r="E11" i="303"/>
  <c r="D11" i="303"/>
  <c r="F10" i="303"/>
  <c r="E10" i="303"/>
  <c r="D10" i="303"/>
  <c r="F9" i="303"/>
  <c r="E9" i="303"/>
  <c r="D9" i="303"/>
  <c r="F8" i="303"/>
  <c r="E8" i="303"/>
  <c r="D8" i="303"/>
  <c r="F7" i="303"/>
  <c r="E7" i="303"/>
  <c r="D7" i="303"/>
  <c r="F6" i="303"/>
  <c r="E6" i="303"/>
  <c r="D6" i="303"/>
  <c r="F5" i="303"/>
  <c r="E5" i="303"/>
  <c r="D5" i="303"/>
  <c r="F4" i="303"/>
  <c r="E4" i="303"/>
  <c r="D4" i="303"/>
  <c r="F3" i="303"/>
  <c r="E3" i="303"/>
  <c r="D3" i="303"/>
  <c r="F1" i="303"/>
  <c r="D63" i="302"/>
  <c r="F48" i="302"/>
  <c r="E48" i="302"/>
  <c r="D48" i="302"/>
  <c r="F47" i="302"/>
  <c r="E47" i="302"/>
  <c r="D47" i="302"/>
  <c r="F46" i="302"/>
  <c r="E46" i="302"/>
  <c r="D46" i="302"/>
  <c r="H44" i="302"/>
  <c r="H43" i="302"/>
  <c r="F43" i="302"/>
  <c r="E43" i="302"/>
  <c r="D43" i="302"/>
  <c r="H41" i="302"/>
  <c r="F38" i="302"/>
  <c r="E38" i="302"/>
  <c r="D38" i="302"/>
  <c r="F37" i="302"/>
  <c r="E37" i="302"/>
  <c r="D37" i="302"/>
  <c r="F36" i="302"/>
  <c r="E36" i="302"/>
  <c r="D36" i="302"/>
  <c r="F35" i="302"/>
  <c r="E35" i="302"/>
  <c r="D35" i="302"/>
  <c r="F34" i="302"/>
  <c r="E34" i="302"/>
  <c r="D34" i="302"/>
  <c r="H33" i="302"/>
  <c r="F33" i="302"/>
  <c r="E33" i="302"/>
  <c r="D33" i="302"/>
  <c r="F28" i="302"/>
  <c r="E28" i="302"/>
  <c r="D28" i="302"/>
  <c r="F27" i="302"/>
  <c r="E27" i="302"/>
  <c r="D27" i="302"/>
  <c r="F26" i="302"/>
  <c r="E26" i="302"/>
  <c r="D26" i="302"/>
  <c r="D25" i="302"/>
  <c r="F24" i="302"/>
  <c r="E24" i="302"/>
  <c r="D24" i="302"/>
  <c r="F23" i="302"/>
  <c r="E23" i="302"/>
  <c r="D23" i="302"/>
  <c r="F18" i="302"/>
  <c r="E18" i="302"/>
  <c r="D18" i="302"/>
  <c r="F17" i="302"/>
  <c r="E17" i="302"/>
  <c r="D17" i="302"/>
  <c r="F15" i="302"/>
  <c r="E15" i="302"/>
  <c r="D15" i="302"/>
  <c r="F14" i="302"/>
  <c r="E14" i="302"/>
  <c r="D14" i="302"/>
  <c r="H13" i="302"/>
  <c r="F13" i="302"/>
  <c r="E13" i="302"/>
  <c r="D13" i="302"/>
  <c r="F8" i="302"/>
  <c r="E8" i="302"/>
  <c r="D8" i="302"/>
  <c r="F7" i="302"/>
  <c r="E7" i="302"/>
  <c r="D7" i="302"/>
  <c r="F6" i="302"/>
  <c r="E6" i="302"/>
  <c r="D6" i="302"/>
  <c r="F5" i="302"/>
  <c r="E5" i="302"/>
  <c r="D5" i="302"/>
  <c r="F4" i="302"/>
  <c r="E4" i="302"/>
  <c r="D4" i="302"/>
  <c r="F3" i="302"/>
  <c r="E3" i="302"/>
  <c r="D3" i="302"/>
  <c r="F1" i="302"/>
  <c r="H43" i="301"/>
  <c r="H41" i="301"/>
  <c r="F16" i="298" l="1"/>
  <c r="F16" i="299"/>
  <c r="F16" i="297"/>
  <c r="F15" i="298"/>
  <c r="F15" i="299"/>
  <c r="F15" i="297"/>
  <c r="D14" i="293"/>
  <c r="H41" i="300" l="1"/>
  <c r="H43" i="300"/>
  <c r="D63" i="299"/>
  <c r="F51" i="299"/>
  <c r="E51" i="299"/>
  <c r="D51" i="299"/>
  <c r="F50" i="299"/>
  <c r="E50" i="299"/>
  <c r="D50" i="299"/>
  <c r="F49" i="299"/>
  <c r="E49" i="299"/>
  <c r="D49" i="299"/>
  <c r="F48" i="299"/>
  <c r="E48" i="299"/>
  <c r="D48" i="299"/>
  <c r="F47" i="299"/>
  <c r="E47" i="299"/>
  <c r="D47" i="299"/>
  <c r="F45" i="299"/>
  <c r="E45" i="299"/>
  <c r="D45" i="299"/>
  <c r="H44" i="299"/>
  <c r="F44" i="299"/>
  <c r="E44" i="299"/>
  <c r="D44" i="299"/>
  <c r="H43" i="299"/>
  <c r="F43" i="299"/>
  <c r="E43" i="299"/>
  <c r="D43" i="299"/>
  <c r="F42" i="299"/>
  <c r="E42" i="299"/>
  <c r="D42" i="299"/>
  <c r="H41" i="299"/>
  <c r="H33" i="299"/>
  <c r="E33" i="299"/>
  <c r="D33" i="299"/>
  <c r="F32" i="299"/>
  <c r="E32" i="299"/>
  <c r="D32" i="299"/>
  <c r="D31" i="299"/>
  <c r="D27" i="299"/>
  <c r="F25" i="299"/>
  <c r="E25" i="299"/>
  <c r="D25" i="299"/>
  <c r="E23" i="299"/>
  <c r="D23" i="299"/>
  <c r="F22" i="299"/>
  <c r="E22" i="299"/>
  <c r="D22" i="299"/>
  <c r="F21" i="299"/>
  <c r="E21" i="299"/>
  <c r="D21" i="299"/>
  <c r="F20" i="299"/>
  <c r="E20" i="299"/>
  <c r="D20" i="299"/>
  <c r="F19" i="299"/>
  <c r="E19" i="299"/>
  <c r="D19" i="299"/>
  <c r="F18" i="299"/>
  <c r="F17" i="299"/>
  <c r="E15" i="299"/>
  <c r="D15" i="299"/>
  <c r="F14" i="299"/>
  <c r="E14" i="299"/>
  <c r="D14" i="299"/>
  <c r="H13" i="299"/>
  <c r="E13" i="299"/>
  <c r="D13" i="299"/>
  <c r="F12" i="299"/>
  <c r="E12" i="299"/>
  <c r="D12" i="299"/>
  <c r="F11" i="299"/>
  <c r="E11" i="299"/>
  <c r="D11" i="299"/>
  <c r="F10" i="299"/>
  <c r="E10" i="299"/>
  <c r="D10" i="299"/>
  <c r="F9" i="299"/>
  <c r="E9" i="299"/>
  <c r="D9" i="299"/>
  <c r="F8" i="299"/>
  <c r="E8" i="299"/>
  <c r="D8" i="299"/>
  <c r="F7" i="299"/>
  <c r="E7" i="299"/>
  <c r="D7" i="299"/>
  <c r="F5" i="299"/>
  <c r="E5" i="299"/>
  <c r="D5" i="299"/>
  <c r="F4" i="299"/>
  <c r="E4" i="299"/>
  <c r="D4" i="299"/>
  <c r="E3" i="299"/>
  <c r="D3" i="299"/>
  <c r="F1" i="299"/>
  <c r="D83" i="298"/>
  <c r="F61" i="298"/>
  <c r="E61" i="298"/>
  <c r="D61" i="298"/>
  <c r="F51" i="298"/>
  <c r="F80" i="298" s="1"/>
  <c r="E51" i="298"/>
  <c r="E80" i="298" s="1"/>
  <c r="D80" i="298"/>
  <c r="F50" i="298"/>
  <c r="F79" i="298" s="1"/>
  <c r="E50" i="298"/>
  <c r="E79" i="298" s="1"/>
  <c r="D79" i="298"/>
  <c r="F49" i="298"/>
  <c r="F78" i="298" s="1"/>
  <c r="E49" i="298"/>
  <c r="E78" i="298" s="1"/>
  <c r="D78" i="298"/>
  <c r="F48" i="298"/>
  <c r="F77" i="298" s="1"/>
  <c r="E48" i="298"/>
  <c r="E77" i="298" s="1"/>
  <c r="D77" i="298"/>
  <c r="F76" i="298"/>
  <c r="E76" i="298"/>
  <c r="D76" i="298"/>
  <c r="F75" i="298"/>
  <c r="E75" i="298"/>
  <c r="D75" i="298"/>
  <c r="F45" i="298"/>
  <c r="F74" i="298" s="1"/>
  <c r="E45" i="298"/>
  <c r="E74" i="298" s="1"/>
  <c r="D74" i="298"/>
  <c r="H44" i="298"/>
  <c r="F44" i="298"/>
  <c r="F73" i="298" s="1"/>
  <c r="E44" i="298"/>
  <c r="E73" i="298" s="1"/>
  <c r="D73" i="298"/>
  <c r="H43" i="298"/>
  <c r="F43" i="298"/>
  <c r="F72" i="298" s="1"/>
  <c r="E43" i="298"/>
  <c r="E72" i="298" s="1"/>
  <c r="D72" i="298"/>
  <c r="F42" i="298"/>
  <c r="E42" i="298"/>
  <c r="H41" i="298"/>
  <c r="F70" i="298"/>
  <c r="E70" i="298"/>
  <c r="D70" i="298"/>
  <c r="F69" i="298"/>
  <c r="E69" i="298"/>
  <c r="D69" i="298"/>
  <c r="F68" i="298"/>
  <c r="E68" i="298"/>
  <c r="D68" i="298"/>
  <c r="F67" i="298"/>
  <c r="E67" i="298"/>
  <c r="D67" i="298"/>
  <c r="F66" i="298"/>
  <c r="E66" i="298"/>
  <c r="D66" i="298"/>
  <c r="F65" i="298"/>
  <c r="E65" i="298"/>
  <c r="D65" i="298"/>
  <c r="F35" i="298"/>
  <c r="F64" i="298" s="1"/>
  <c r="E35" i="298"/>
  <c r="E64" i="298" s="1"/>
  <c r="D64" i="298"/>
  <c r="F63" i="298"/>
  <c r="E63" i="298"/>
  <c r="D63" i="298"/>
  <c r="H33" i="298"/>
  <c r="F62" i="298"/>
  <c r="E33" i="298"/>
  <c r="D62" i="298"/>
  <c r="F32" i="298"/>
  <c r="E32" i="298"/>
  <c r="F25" i="298"/>
  <c r="E25" i="298"/>
  <c r="E23" i="298"/>
  <c r="F22" i="298"/>
  <c r="E22" i="298"/>
  <c r="F21" i="298"/>
  <c r="E21" i="298"/>
  <c r="F20" i="298"/>
  <c r="E20" i="298"/>
  <c r="F19" i="298"/>
  <c r="E19" i="298"/>
  <c r="F18" i="298"/>
  <c r="E18" i="298"/>
  <c r="F17" i="298"/>
  <c r="E17" i="298"/>
  <c r="E15" i="298"/>
  <c r="F14" i="298"/>
  <c r="E14" i="298"/>
  <c r="H13" i="298"/>
  <c r="E13" i="298"/>
  <c r="F12" i="298"/>
  <c r="E12" i="298"/>
  <c r="F11" i="298"/>
  <c r="E11" i="298"/>
  <c r="F10" i="298"/>
  <c r="E10" i="298"/>
  <c r="F9" i="298"/>
  <c r="E9" i="298"/>
  <c r="F8" i="298"/>
  <c r="E8" i="298"/>
  <c r="F7" i="298"/>
  <c r="E7" i="298"/>
  <c r="F5" i="298"/>
  <c r="E5" i="298"/>
  <c r="D5" i="298"/>
  <c r="F4" i="298"/>
  <c r="E4" i="298"/>
  <c r="D4" i="298"/>
  <c r="E3" i="298"/>
  <c r="D3" i="298"/>
  <c r="F1" i="298"/>
  <c r="D63" i="297"/>
  <c r="F48" i="297"/>
  <c r="E48" i="297"/>
  <c r="D48" i="297"/>
  <c r="F47" i="297"/>
  <c r="E47" i="297"/>
  <c r="D47" i="297"/>
  <c r="F45" i="297"/>
  <c r="E45" i="297"/>
  <c r="D45" i="297"/>
  <c r="H44" i="297"/>
  <c r="F44" i="297"/>
  <c r="E44" i="297"/>
  <c r="D44" i="297"/>
  <c r="H43" i="297"/>
  <c r="F43" i="297"/>
  <c r="E43" i="297"/>
  <c r="D43" i="297"/>
  <c r="H41" i="297"/>
  <c r="E35" i="297"/>
  <c r="D35" i="297"/>
  <c r="H33" i="297"/>
  <c r="E33" i="297"/>
  <c r="D33" i="297"/>
  <c r="F25" i="297"/>
  <c r="E25" i="297"/>
  <c r="D25" i="297"/>
  <c r="E23" i="297"/>
  <c r="D23" i="297"/>
  <c r="F18" i="297"/>
  <c r="E18" i="297"/>
  <c r="D18" i="297"/>
  <c r="F17" i="297"/>
  <c r="E17" i="297"/>
  <c r="D17" i="297"/>
  <c r="E15" i="297"/>
  <c r="D15" i="297"/>
  <c r="F14" i="297"/>
  <c r="E14" i="297"/>
  <c r="D14" i="297"/>
  <c r="H13" i="297"/>
  <c r="E13" i="297"/>
  <c r="D13" i="297"/>
  <c r="F8" i="297"/>
  <c r="E8" i="297"/>
  <c r="D8" i="297"/>
  <c r="F7" i="297"/>
  <c r="E7" i="297"/>
  <c r="D7" i="297"/>
  <c r="F5" i="297"/>
  <c r="E5" i="297"/>
  <c r="D5" i="297"/>
  <c r="F4" i="297"/>
  <c r="E4" i="297"/>
  <c r="D4" i="297"/>
  <c r="E3" i="297"/>
  <c r="D3" i="297"/>
  <c r="F1" i="297"/>
  <c r="H43" i="289" l="1"/>
  <c r="H41" i="289"/>
  <c r="H43" i="291"/>
  <c r="H41" i="291"/>
  <c r="H43" i="292"/>
  <c r="H41" i="292"/>
  <c r="H43" i="293"/>
  <c r="H41" i="293"/>
  <c r="D35" i="293" l="1"/>
  <c r="D35" i="292"/>
  <c r="D64" i="292" s="1"/>
  <c r="D35" i="291"/>
  <c r="E34" i="292"/>
  <c r="E63" i="292" s="1"/>
  <c r="D63" i="293" l="1"/>
  <c r="F51" i="293"/>
  <c r="E51" i="293"/>
  <c r="D51" i="293"/>
  <c r="F50" i="293"/>
  <c r="E50" i="293"/>
  <c r="D50" i="293"/>
  <c r="F49" i="293"/>
  <c r="E49" i="293"/>
  <c r="D49" i="293"/>
  <c r="F48" i="293"/>
  <c r="E48" i="293"/>
  <c r="D48" i="293"/>
  <c r="F47" i="293"/>
  <c r="E47" i="293"/>
  <c r="D47" i="293"/>
  <c r="F46" i="293"/>
  <c r="E46" i="293"/>
  <c r="D46" i="293"/>
  <c r="F45" i="293"/>
  <c r="E45" i="293"/>
  <c r="D45" i="293"/>
  <c r="H44" i="293"/>
  <c r="F44" i="293"/>
  <c r="E44" i="293"/>
  <c r="D44" i="293"/>
  <c r="F43" i="293"/>
  <c r="E43" i="293"/>
  <c r="D43" i="293"/>
  <c r="F42" i="293"/>
  <c r="E42" i="293"/>
  <c r="D42" i="293"/>
  <c r="F41" i="293"/>
  <c r="E41" i="293"/>
  <c r="D41" i="293"/>
  <c r="F40" i="293"/>
  <c r="E40" i="293"/>
  <c r="D40" i="293"/>
  <c r="F39" i="293"/>
  <c r="E39" i="293"/>
  <c r="D39" i="293"/>
  <c r="F38" i="293"/>
  <c r="E38" i="293"/>
  <c r="D38" i="293"/>
  <c r="F37" i="293"/>
  <c r="E37" i="293"/>
  <c r="D37" i="293"/>
  <c r="F36" i="293"/>
  <c r="E36" i="293"/>
  <c r="D36" i="293"/>
  <c r="F34" i="293"/>
  <c r="E34" i="293"/>
  <c r="D34" i="293"/>
  <c r="F33" i="293"/>
  <c r="E33" i="293"/>
  <c r="D33" i="293"/>
  <c r="F32" i="293"/>
  <c r="E32" i="293"/>
  <c r="D32" i="293"/>
  <c r="F31" i="293"/>
  <c r="E31" i="293"/>
  <c r="D31" i="293"/>
  <c r="F30" i="293"/>
  <c r="E30" i="293"/>
  <c r="D30" i="293"/>
  <c r="F29" i="293"/>
  <c r="E29" i="293"/>
  <c r="D29" i="293"/>
  <c r="F28" i="293"/>
  <c r="E28" i="293"/>
  <c r="D28" i="293"/>
  <c r="F27" i="293"/>
  <c r="E27" i="293"/>
  <c r="D27" i="293"/>
  <c r="F26" i="293"/>
  <c r="E26" i="293"/>
  <c r="D26" i="293"/>
  <c r="F25" i="293"/>
  <c r="E25" i="293"/>
  <c r="D25" i="293"/>
  <c r="F24" i="293"/>
  <c r="E24" i="293"/>
  <c r="D24" i="293"/>
  <c r="F23" i="293"/>
  <c r="E23" i="293"/>
  <c r="D23" i="293"/>
  <c r="F22" i="293"/>
  <c r="E22" i="293"/>
  <c r="D22" i="293"/>
  <c r="F21" i="293"/>
  <c r="E21" i="293"/>
  <c r="D21" i="293"/>
  <c r="F20" i="293"/>
  <c r="E20" i="293"/>
  <c r="D20" i="293"/>
  <c r="F19" i="293"/>
  <c r="E19" i="293"/>
  <c r="D19" i="293"/>
  <c r="F18" i="293"/>
  <c r="E18" i="293"/>
  <c r="D18" i="293"/>
  <c r="F17" i="293"/>
  <c r="E17" i="293"/>
  <c r="D17" i="293"/>
  <c r="F16" i="293"/>
  <c r="E16" i="293"/>
  <c r="D16" i="293"/>
  <c r="F15" i="293"/>
  <c r="E15" i="293"/>
  <c r="D15" i="293"/>
  <c r="F14" i="293"/>
  <c r="E14" i="293"/>
  <c r="F13" i="293"/>
  <c r="E13" i="293"/>
  <c r="D13" i="293"/>
  <c r="F12" i="293"/>
  <c r="E12" i="293"/>
  <c r="D12" i="293"/>
  <c r="F11" i="293"/>
  <c r="E11" i="293"/>
  <c r="D11" i="293"/>
  <c r="F10" i="293"/>
  <c r="E10" i="293"/>
  <c r="D10" i="293"/>
  <c r="F9" i="293"/>
  <c r="E9" i="293"/>
  <c r="D9" i="293"/>
  <c r="F8" i="293"/>
  <c r="E8" i="293"/>
  <c r="D8" i="293"/>
  <c r="F7" i="293"/>
  <c r="E7" i="293"/>
  <c r="D7" i="293"/>
  <c r="F6" i="293"/>
  <c r="E6" i="293"/>
  <c r="D6" i="293"/>
  <c r="F5" i="293"/>
  <c r="E5" i="293"/>
  <c r="D5" i="293"/>
  <c r="F4" i="293"/>
  <c r="E4" i="293"/>
  <c r="D4" i="293"/>
  <c r="F3" i="293"/>
  <c r="E3" i="293"/>
  <c r="D3" i="293"/>
  <c r="F1" i="293"/>
  <c r="D1" i="293"/>
  <c r="D83" i="292"/>
  <c r="F61" i="292"/>
  <c r="E61" i="292"/>
  <c r="D61" i="292"/>
  <c r="F51" i="292"/>
  <c r="F80" i="292" s="1"/>
  <c r="E51" i="292"/>
  <c r="E80" i="292" s="1"/>
  <c r="D51" i="292"/>
  <c r="D80" i="292" s="1"/>
  <c r="F50" i="292"/>
  <c r="F79" i="292" s="1"/>
  <c r="E50" i="292"/>
  <c r="E79" i="292" s="1"/>
  <c r="D50" i="292"/>
  <c r="D79" i="292" s="1"/>
  <c r="F49" i="292"/>
  <c r="F78" i="292" s="1"/>
  <c r="E49" i="292"/>
  <c r="E78" i="292" s="1"/>
  <c r="D49" i="292"/>
  <c r="D78" i="292" s="1"/>
  <c r="F48" i="292"/>
  <c r="F77" i="292" s="1"/>
  <c r="E48" i="292"/>
  <c r="E77" i="292" s="1"/>
  <c r="D48" i="292"/>
  <c r="D77" i="292" s="1"/>
  <c r="F47" i="292"/>
  <c r="F76" i="292" s="1"/>
  <c r="E47" i="292"/>
  <c r="E76" i="292" s="1"/>
  <c r="D47" i="292"/>
  <c r="D76" i="292" s="1"/>
  <c r="F46" i="292"/>
  <c r="F75" i="292" s="1"/>
  <c r="E46" i="292"/>
  <c r="E75" i="292" s="1"/>
  <c r="D46" i="292"/>
  <c r="D75" i="292" s="1"/>
  <c r="F45" i="292"/>
  <c r="F74" i="292" s="1"/>
  <c r="E45" i="292"/>
  <c r="E74" i="292" s="1"/>
  <c r="D45" i="292"/>
  <c r="D74" i="292" s="1"/>
  <c r="F44" i="292"/>
  <c r="F73" i="292" s="1"/>
  <c r="E44" i="292"/>
  <c r="E73" i="292" s="1"/>
  <c r="D44" i="292"/>
  <c r="D73" i="292" s="1"/>
  <c r="F43" i="292"/>
  <c r="F72" i="292" s="1"/>
  <c r="E43" i="292"/>
  <c r="E72" i="292" s="1"/>
  <c r="D43" i="292"/>
  <c r="D72" i="292" s="1"/>
  <c r="F42" i="292"/>
  <c r="E42" i="292"/>
  <c r="D42" i="292"/>
  <c r="F41" i="292"/>
  <c r="F70" i="292" s="1"/>
  <c r="E41" i="292"/>
  <c r="E70" i="292" s="1"/>
  <c r="D41" i="292"/>
  <c r="D70" i="292" s="1"/>
  <c r="F40" i="292"/>
  <c r="F69" i="292" s="1"/>
  <c r="E40" i="292"/>
  <c r="E69" i="292" s="1"/>
  <c r="D40" i="292"/>
  <c r="D69" i="292" s="1"/>
  <c r="F39" i="292"/>
  <c r="F68" i="292" s="1"/>
  <c r="E39" i="292"/>
  <c r="E68" i="292" s="1"/>
  <c r="D39" i="292"/>
  <c r="D68" i="292" s="1"/>
  <c r="F38" i="292"/>
  <c r="F67" i="292" s="1"/>
  <c r="E38" i="292"/>
  <c r="E67" i="292" s="1"/>
  <c r="D38" i="292"/>
  <c r="D67" i="292" s="1"/>
  <c r="F37" i="292"/>
  <c r="F66" i="292" s="1"/>
  <c r="E37" i="292"/>
  <c r="E66" i="292" s="1"/>
  <c r="D37" i="292"/>
  <c r="D66" i="292" s="1"/>
  <c r="F36" i="292"/>
  <c r="F65" i="292" s="1"/>
  <c r="E36" i="292"/>
  <c r="E65" i="292" s="1"/>
  <c r="D36" i="292"/>
  <c r="D65" i="292" s="1"/>
  <c r="F34" i="292"/>
  <c r="F63" i="292" s="1"/>
  <c r="D34" i="292"/>
  <c r="D63" i="292" s="1"/>
  <c r="F33" i="292"/>
  <c r="F62" i="292" s="1"/>
  <c r="E33" i="292"/>
  <c r="D33" i="292"/>
  <c r="F32" i="292"/>
  <c r="E32" i="292"/>
  <c r="D32" i="292"/>
  <c r="F31" i="292"/>
  <c r="E31" i="292"/>
  <c r="D31" i="292"/>
  <c r="F30" i="292"/>
  <c r="E30" i="292"/>
  <c r="D30" i="292"/>
  <c r="F29" i="292"/>
  <c r="E29" i="292"/>
  <c r="D29" i="292"/>
  <c r="F28" i="292"/>
  <c r="E28" i="292"/>
  <c r="D28" i="292"/>
  <c r="F27" i="292"/>
  <c r="E27" i="292"/>
  <c r="D27" i="292"/>
  <c r="F26" i="292"/>
  <c r="E26" i="292"/>
  <c r="D26" i="292"/>
  <c r="F25" i="292"/>
  <c r="E25" i="292"/>
  <c r="D25" i="292"/>
  <c r="F24" i="292"/>
  <c r="E24" i="292"/>
  <c r="D24" i="292"/>
  <c r="F23" i="292"/>
  <c r="E23" i="292"/>
  <c r="D23" i="292"/>
  <c r="F22" i="292"/>
  <c r="E22" i="292"/>
  <c r="D22" i="292"/>
  <c r="F21" i="292"/>
  <c r="E21" i="292"/>
  <c r="D21" i="292"/>
  <c r="F20" i="292"/>
  <c r="E20" i="292"/>
  <c r="D20" i="292"/>
  <c r="F19" i="292"/>
  <c r="E19" i="292"/>
  <c r="D19" i="292"/>
  <c r="F18" i="292"/>
  <c r="E18" i="292"/>
  <c r="D18" i="292"/>
  <c r="F17" i="292"/>
  <c r="E17" i="292"/>
  <c r="D17" i="292"/>
  <c r="F16" i="292"/>
  <c r="E16" i="292"/>
  <c r="D16" i="292"/>
  <c r="F15" i="292"/>
  <c r="E15" i="292"/>
  <c r="D15" i="292"/>
  <c r="F14" i="292"/>
  <c r="E14" i="292"/>
  <c r="D14" i="292"/>
  <c r="H13" i="292"/>
  <c r="F13" i="292"/>
  <c r="E13" i="292"/>
  <c r="D13" i="292"/>
  <c r="F12" i="292"/>
  <c r="E12" i="292"/>
  <c r="D12" i="292"/>
  <c r="F11" i="292"/>
  <c r="E11" i="292"/>
  <c r="D11" i="292"/>
  <c r="F10" i="292"/>
  <c r="E10" i="292"/>
  <c r="D10" i="292"/>
  <c r="F9" i="292"/>
  <c r="E9" i="292"/>
  <c r="D9" i="292"/>
  <c r="F8" i="292"/>
  <c r="E8" i="292"/>
  <c r="D8" i="292"/>
  <c r="F7" i="292"/>
  <c r="E7" i="292"/>
  <c r="D7" i="292"/>
  <c r="F6" i="292"/>
  <c r="E6" i="292"/>
  <c r="D6" i="292"/>
  <c r="F5" i="292"/>
  <c r="E5" i="292"/>
  <c r="D5" i="292"/>
  <c r="F4" i="292"/>
  <c r="E4" i="292"/>
  <c r="D4" i="292"/>
  <c r="E3" i="292"/>
  <c r="D3" i="292"/>
  <c r="F1" i="292"/>
  <c r="D1" i="292"/>
  <c r="D63" i="291"/>
  <c r="F48" i="291"/>
  <c r="E48" i="291"/>
  <c r="D48" i="291"/>
  <c r="F47" i="291"/>
  <c r="E47" i="291"/>
  <c r="D47" i="291"/>
  <c r="F46" i="291"/>
  <c r="E46" i="291"/>
  <c r="D46" i="291"/>
  <c r="F45" i="291"/>
  <c r="E45" i="291"/>
  <c r="D45" i="291"/>
  <c r="F44" i="291"/>
  <c r="E44" i="291"/>
  <c r="D44" i="291"/>
  <c r="F43" i="291"/>
  <c r="E43" i="291"/>
  <c r="D43" i="291"/>
  <c r="D39" i="291"/>
  <c r="F38" i="291"/>
  <c r="E38" i="291"/>
  <c r="D38" i="291"/>
  <c r="F37" i="291"/>
  <c r="E37" i="291"/>
  <c r="D37" i="291"/>
  <c r="F36" i="291"/>
  <c r="E36" i="291"/>
  <c r="D36" i="291"/>
  <c r="F34" i="291"/>
  <c r="E34" i="291"/>
  <c r="D34" i="291"/>
  <c r="F33" i="291"/>
  <c r="E33" i="291"/>
  <c r="D33" i="291"/>
  <c r="F28" i="291"/>
  <c r="E28" i="291"/>
  <c r="D28" i="291"/>
  <c r="F27" i="291"/>
  <c r="E27" i="291"/>
  <c r="D27" i="291"/>
  <c r="F26" i="291"/>
  <c r="E26" i="291"/>
  <c r="D26" i="291"/>
  <c r="F25" i="291"/>
  <c r="E25" i="291"/>
  <c r="D25" i="291"/>
  <c r="F24" i="291"/>
  <c r="E24" i="291"/>
  <c r="D24" i="291"/>
  <c r="F23" i="291"/>
  <c r="E23" i="291"/>
  <c r="D23" i="291"/>
  <c r="F18" i="291"/>
  <c r="E18" i="291"/>
  <c r="D18" i="291"/>
  <c r="F17" i="291"/>
  <c r="E17" i="291"/>
  <c r="D17" i="291"/>
  <c r="F16" i="291"/>
  <c r="E16" i="291"/>
  <c r="D16" i="291"/>
  <c r="F15" i="291"/>
  <c r="E15" i="291"/>
  <c r="D15" i="291"/>
  <c r="F14" i="291"/>
  <c r="E14" i="291"/>
  <c r="D14" i="291"/>
  <c r="F13" i="291"/>
  <c r="E13" i="291"/>
  <c r="D13" i="291"/>
  <c r="F8" i="291"/>
  <c r="E8" i="291"/>
  <c r="D8" i="291"/>
  <c r="F7" i="291"/>
  <c r="E7" i="291"/>
  <c r="D7" i="291"/>
  <c r="F6" i="291"/>
  <c r="E6" i="291"/>
  <c r="D6" i="291"/>
  <c r="F5" i="291"/>
  <c r="E5" i="291"/>
  <c r="D5" i="291"/>
  <c r="F4" i="291"/>
  <c r="E4" i="291"/>
  <c r="D4" i="291"/>
  <c r="F3" i="291"/>
  <c r="E3" i="291"/>
  <c r="D3" i="291"/>
  <c r="F1" i="291"/>
  <c r="D1" i="291"/>
</calcChain>
</file>

<file path=xl/sharedStrings.xml><?xml version="1.0" encoding="utf-8"?>
<sst xmlns="http://schemas.openxmlformats.org/spreadsheetml/2006/main" count="1477" uniqueCount="287">
  <si>
    <t>NOM DE LA STRUCTURE</t>
  </si>
  <si>
    <t xml:space="preserve">Menus Première cuillère  (4/6 mois)
</t>
  </si>
  <si>
    <t>Semaime 1</t>
  </si>
  <si>
    <t>Semaine 2</t>
  </si>
  <si>
    <t>Semaine 3</t>
  </si>
  <si>
    <t>Semaine 4</t>
  </si>
  <si>
    <t>LUNDI</t>
  </si>
  <si>
    <t>Purée de carotte</t>
  </si>
  <si>
    <t>Purée d'épinards</t>
  </si>
  <si>
    <t>Purée  de betterave</t>
  </si>
  <si>
    <t>Purée de  brocolis</t>
  </si>
  <si>
    <t>Purée de poire</t>
  </si>
  <si>
    <t>Purée de pomme</t>
  </si>
  <si>
    <t>MARDI</t>
  </si>
  <si>
    <t>Purée de courgette</t>
  </si>
  <si>
    <t>MERCREDI</t>
  </si>
  <si>
    <t>JEUDI</t>
  </si>
  <si>
    <t>VENDREDI</t>
  </si>
  <si>
    <t>SAMEDI</t>
  </si>
  <si>
    <t>DIMANCHE</t>
  </si>
  <si>
    <t xml:space="preserve"> </t>
  </si>
  <si>
    <t xml:space="preserve">                       PLAN ALIMENTAIRE CRECHE 2021
                       4 SEMAINES </t>
  </si>
  <si>
    <t>SEMAINE 1</t>
  </si>
  <si>
    <t>CUIDITE (ou Potage)</t>
  </si>
  <si>
    <t xml:space="preserve">FECULENT  </t>
  </si>
  <si>
    <t xml:space="preserve">CRUDITE </t>
  </si>
  <si>
    <t xml:space="preserve">PORC sté </t>
  </si>
  <si>
    <t>BŒUF</t>
  </si>
  <si>
    <t>POISSON</t>
  </si>
  <si>
    <t>ŒUF</t>
  </si>
  <si>
    <t>VOLAILLE</t>
  </si>
  <si>
    <t xml:space="preserve">FECULENT </t>
  </si>
  <si>
    <t>CUIDITE</t>
  </si>
  <si>
    <r>
      <t>CUIDITE/</t>
    </r>
    <r>
      <rPr>
        <sz val="9"/>
        <color rgb="FF993300"/>
        <rFont val="Calibri"/>
        <family val="2"/>
        <scheme val="minor"/>
      </rPr>
      <t>FECULENT</t>
    </r>
  </si>
  <si>
    <t>100 &lt;FROMAGE &lt;150mg Ca</t>
  </si>
  <si>
    <t xml:space="preserve">PL&gt;100mg Ca et &lt;5g L  </t>
  </si>
  <si>
    <t xml:space="preserve">FROMAGE &gt;150 mg Ca </t>
  </si>
  <si>
    <t xml:space="preserve">DESSERT LACTE </t>
  </si>
  <si>
    <t>LAITAGE</t>
  </si>
  <si>
    <t>FROMAGE</t>
  </si>
  <si>
    <r>
      <t xml:space="preserve"> FECULENT</t>
    </r>
    <r>
      <rPr>
        <sz val="9"/>
        <color rgb="FF000080"/>
        <rFont val="Calibri"/>
        <family val="2"/>
        <scheme val="minor"/>
      </rPr>
      <t xml:space="preserve"> LACTE</t>
    </r>
  </si>
  <si>
    <t>CRUDITE</t>
  </si>
  <si>
    <t>GATEAU</t>
  </si>
  <si>
    <t xml:space="preserve">PAIN </t>
  </si>
  <si>
    <t>PAIN</t>
  </si>
  <si>
    <t>/</t>
  </si>
  <si>
    <t>PAIN CHOCO</t>
  </si>
  <si>
    <t>SEMAINE 2</t>
  </si>
  <si>
    <r>
      <t xml:space="preserve">CUIDITE (ou Potage ) </t>
    </r>
    <r>
      <rPr>
        <sz val="9"/>
        <color rgb="FFFF0000"/>
        <rFont val="Calibri"/>
        <family val="2"/>
        <scheme val="minor"/>
      </rPr>
      <t>ou prot</t>
    </r>
  </si>
  <si>
    <t>PORC roti</t>
  </si>
  <si>
    <t xml:space="preserve">BŒUF </t>
  </si>
  <si>
    <t>PLAT VEGETARIEN 
LEG SEC</t>
  </si>
  <si>
    <r>
      <t xml:space="preserve">FECULENT </t>
    </r>
    <r>
      <rPr>
        <sz val="9"/>
        <color indexed="17"/>
        <rFont val="Calibri"/>
        <family val="2"/>
        <scheme val="minor"/>
      </rPr>
      <t>CUIDITE</t>
    </r>
  </si>
  <si>
    <t xml:space="preserve">PATISSERIE </t>
  </si>
  <si>
    <t xml:space="preserve">BISCUIT </t>
  </si>
  <si>
    <t>PAIN CONF</t>
  </si>
  <si>
    <t>SEMAINE 3</t>
  </si>
  <si>
    <t>CUIDITE (ou Potage )</t>
  </si>
  <si>
    <t>BŒUF OU VEAU</t>
  </si>
  <si>
    <t>PORC sauté</t>
  </si>
  <si>
    <t>SEMAINE 4</t>
  </si>
  <si>
    <t>PORC rôti</t>
  </si>
  <si>
    <r>
      <t>CUIDITE</t>
    </r>
    <r>
      <rPr>
        <sz val="9"/>
        <color indexed="60"/>
        <rFont val="Calibri"/>
        <family val="2"/>
        <scheme val="minor"/>
      </rPr>
      <t xml:space="preserve"> </t>
    </r>
  </si>
  <si>
    <r>
      <t>DESSERT LACTE</t>
    </r>
    <r>
      <rPr>
        <sz val="9"/>
        <color indexed="60"/>
        <rFont val="Calibri"/>
        <family val="2"/>
        <scheme val="minor"/>
      </rPr>
      <t xml:space="preserve"> FECULENT </t>
    </r>
  </si>
  <si>
    <t>LAIT</t>
  </si>
  <si>
    <t>BISCUIT</t>
  </si>
  <si>
    <r>
      <t xml:space="preserve">Exemples de menus Petits Pots* (4/6 mois)
</t>
    </r>
    <r>
      <rPr>
        <i/>
        <sz val="20"/>
        <color theme="8" tint="-0.249977111117893"/>
        <rFont val="Calibri"/>
        <family val="2"/>
        <scheme val="minor"/>
      </rPr>
      <t>*produits à commander en liste d'épicerie</t>
    </r>
  </si>
  <si>
    <t>Semaine 5</t>
  </si>
  <si>
    <t>Purée de carottes</t>
  </si>
  <si>
    <t>Purée d'haricots verts</t>
  </si>
  <si>
    <t>Purée p. de terre poireau</t>
  </si>
  <si>
    <t>Purée d'artichauts</t>
  </si>
  <si>
    <t>Purée pomme pruneau</t>
  </si>
  <si>
    <t>Purée de pommes</t>
  </si>
  <si>
    <t>Purée pomme banane</t>
  </si>
  <si>
    <t>Purée pomme pêche</t>
  </si>
  <si>
    <t>Purée pomme banane myrtille</t>
  </si>
  <si>
    <t>Purée pomme coing</t>
  </si>
  <si>
    <t>Purée pomme abricot</t>
  </si>
  <si>
    <t>Visitez notre site dédié à la restauration de vos enfants : www.ansamble-et-moi.fr</t>
  </si>
  <si>
    <t xml:space="preserve">NOM DE LA STRUCTURE </t>
  </si>
  <si>
    <t>Semaine n° 49 - du  05 au 11 décembre 2022</t>
  </si>
  <si>
    <t>Petits</t>
  </si>
  <si>
    <t>Moyens</t>
  </si>
  <si>
    <t>Grands</t>
  </si>
  <si>
    <t>Salade de perle à la menthe</t>
  </si>
  <si>
    <t>Rôti de porc au bouillon</t>
  </si>
  <si>
    <t>Rôti de porc au jus</t>
  </si>
  <si>
    <t>Colin au bouillon</t>
  </si>
  <si>
    <t>Colin nature</t>
  </si>
  <si>
    <t>Purée de chou rouge</t>
  </si>
  <si>
    <t>Chou rouge aux 2 pommes</t>
  </si>
  <si>
    <t>Petit fromage frais</t>
  </si>
  <si>
    <t xml:space="preserve">Purée pomme </t>
  </si>
  <si>
    <t>Pomme</t>
  </si>
  <si>
    <t>Fromage blanc nature</t>
  </si>
  <si>
    <t>Potage de potiron</t>
  </si>
  <si>
    <t>Merlu au bouillon</t>
  </si>
  <si>
    <t>Merlu sauce oseille</t>
  </si>
  <si>
    <t>Purée d'haricot vert</t>
  </si>
  <si>
    <t>Riz pilaf</t>
  </si>
  <si>
    <t xml:space="preserve">Rondelé </t>
  </si>
  <si>
    <t>Mimolette</t>
  </si>
  <si>
    <t>Purée pomme agrume</t>
  </si>
  <si>
    <t>Orange</t>
  </si>
  <si>
    <t>Fromage frais nature</t>
  </si>
  <si>
    <t>Purée pomme cannelle</t>
  </si>
  <si>
    <t>Petit beurre</t>
  </si>
  <si>
    <t/>
  </si>
  <si>
    <t>Salade de p. de terre maïs</t>
  </si>
  <si>
    <t>Purée de lentilles corail</t>
  </si>
  <si>
    <t>Faboulettes aux lentilles corail</t>
  </si>
  <si>
    <t>Purée de navet</t>
  </si>
  <si>
    <t xml:space="preserve">Ecrasé de navet </t>
  </si>
  <si>
    <t>Poêlée de légumes</t>
  </si>
  <si>
    <t>Yaourt nature</t>
  </si>
  <si>
    <t>Purée pomme menthe</t>
  </si>
  <si>
    <t>Clémentine</t>
  </si>
  <si>
    <t xml:space="preserve">Yaourt nature </t>
  </si>
  <si>
    <t>Bûchette mi-chèvre</t>
  </si>
  <si>
    <t>Purée pomme raisin sec</t>
  </si>
  <si>
    <t>Pain</t>
  </si>
  <si>
    <t>Emincé de poulet au bouillon</t>
  </si>
  <si>
    <t>Emincé de poulet sauce pruneau cannelle</t>
  </si>
  <si>
    <t>Omelette</t>
  </si>
  <si>
    <t>Purée de brocoli</t>
  </si>
  <si>
    <t>Ecrasé de brocoli et semoule</t>
  </si>
  <si>
    <t>Semoule</t>
  </si>
  <si>
    <t>***</t>
  </si>
  <si>
    <t>Purée pomme mûre</t>
  </si>
  <si>
    <t>Fromage blanc au coulis de mûre</t>
  </si>
  <si>
    <t>Tomme blanche</t>
  </si>
  <si>
    <t>Kiwi</t>
  </si>
  <si>
    <t>Chou blanc râpé citronette</t>
  </si>
  <si>
    <t>Egréné de boeuf BIO au bouillon</t>
  </si>
  <si>
    <t>Sauté de bœuf aux champignons</t>
  </si>
  <si>
    <t xml:space="preserve">  Sauce pruneau : pruneau, carotte, oignon, vinaigre de cidre, sucre, farine, huile de T/Sauce champignon: champignon, oignon, farine, persil, huile de T</t>
  </si>
  <si>
    <t>Œuf BIO au bouillon</t>
  </si>
  <si>
    <t>Œuf brouillé</t>
  </si>
  <si>
    <t>Ecrasé de carotte et coquillettes</t>
  </si>
  <si>
    <t>Coquillettes</t>
  </si>
  <si>
    <t>Coulommiers</t>
  </si>
  <si>
    <t>Purée pomme vanille</t>
  </si>
  <si>
    <t>Lait entier</t>
  </si>
  <si>
    <t>Purée pomme  mangue</t>
  </si>
  <si>
    <t>Céleri râpé sauce fromage blanc</t>
  </si>
  <si>
    <t>Jambon</t>
  </si>
  <si>
    <t>Purée de pois cassés</t>
  </si>
  <si>
    <t>Saint Morêt</t>
  </si>
  <si>
    <t>Purée pomme poire</t>
  </si>
  <si>
    <t>Poire</t>
  </si>
  <si>
    <t>Pain confiture</t>
  </si>
  <si>
    <t>Pêche responsable</t>
  </si>
  <si>
    <t xml:space="preserve">Filière Bleu Blanc Cœur                                               Fromage AOP/AOC                          </t>
  </si>
  <si>
    <t>En italique, substitution sans viande</t>
  </si>
  <si>
    <t>P.A. n°4</t>
  </si>
  <si>
    <t>Madeleine longue</t>
  </si>
  <si>
    <t>Bouillie de froment</t>
  </si>
  <si>
    <t>Purée pomme romarin</t>
  </si>
  <si>
    <t>Purée pomme nectarine</t>
  </si>
  <si>
    <t>Purée pomme nactarine</t>
  </si>
  <si>
    <t>Nectarine</t>
  </si>
  <si>
    <t>Pain chocolat</t>
  </si>
  <si>
    <t>Composition des plats:</t>
  </si>
  <si>
    <t>Fondu président</t>
  </si>
  <si>
    <t>Purée pomme fraise</t>
  </si>
  <si>
    <t xml:space="preserve">Filière Bleu Blanc Cœur                                       Fromage AOP/AOC                          </t>
  </si>
  <si>
    <t xml:space="preserve">Filière Bleu Blanc Cœur                                                                        Fromage AOP/AOC                          </t>
  </si>
  <si>
    <t>Semaine n° 50 - du  12 au 18 décembre 2022</t>
  </si>
  <si>
    <t xml:space="preserve">REPAS DE NOËL </t>
  </si>
  <si>
    <t>Potage de légumes</t>
  </si>
  <si>
    <t>Chili con carne et riz</t>
  </si>
  <si>
    <t>Purée de haricot rouge</t>
  </si>
  <si>
    <t>Chili de légume et riz</t>
  </si>
  <si>
    <t>Purée de petit pois</t>
  </si>
  <si>
    <t xml:space="preserve">Fromage frais nature </t>
  </si>
  <si>
    <t>Purée pomme cassis</t>
  </si>
  <si>
    <t>Brie</t>
  </si>
  <si>
    <t>Purée pomme fleur d'oranger</t>
  </si>
  <si>
    <t>Colin sauce citron</t>
  </si>
  <si>
    <t>Purée de céleri</t>
  </si>
  <si>
    <t>Purée de p. de terre au lait</t>
  </si>
  <si>
    <t xml:space="preserve">Saint-Nectaire </t>
  </si>
  <si>
    <t>Chou chinois</t>
  </si>
  <si>
    <t>Sauté de porc au bouillon</t>
  </si>
  <si>
    <t xml:space="preserve">Sauté de porc au romarin </t>
  </si>
  <si>
    <t>Sardine au bouillon</t>
  </si>
  <si>
    <t>Rillette de sardine</t>
  </si>
  <si>
    <t>Ecrasé de carotte et blé</t>
  </si>
  <si>
    <t>Blé</t>
  </si>
  <si>
    <t>Gouda</t>
  </si>
  <si>
    <t>Purée  pomme ananas</t>
  </si>
  <si>
    <t xml:space="preserve">Fromage blanc nature </t>
  </si>
  <si>
    <t>Purée  pomme pruneau</t>
  </si>
  <si>
    <t>Tartinade de haricot blanc aux 4 épices</t>
  </si>
  <si>
    <t>Emincé de poulet sauce aux figues</t>
  </si>
  <si>
    <t>Purée de potiron</t>
  </si>
  <si>
    <t>Mirepoix de légumes d'antant</t>
  </si>
  <si>
    <t>Fondant chocolat pomme agrume fromage frais</t>
  </si>
  <si>
    <t>Fromage frais ail et fines herbes</t>
  </si>
  <si>
    <t xml:space="preserve">Salade de boulgour </t>
  </si>
  <si>
    <t>Chili con carne: haricot rouge, ooignon, tomate, poivron rouge et vert, egrené de boeuf/Sauce romarin : romarin, oignon, champignon, huile de T, farine, sel/Sauce figue:figue sèche, 4 épices, oignon, sel sucre, farine, vinaigre de cidre/Rillettes de sardine: sardine, colin, crème, citron/Mirepoix de légumes: patate douce, carotte jaune, potiron, navet, oignon, sel, épices</t>
  </si>
  <si>
    <t>Purée de betterave</t>
  </si>
  <si>
    <t>Ecrasé de betterave</t>
  </si>
  <si>
    <t>Petit pois cuisinés</t>
  </si>
  <si>
    <t>Fraidou</t>
  </si>
  <si>
    <t>Banane</t>
  </si>
  <si>
    <t xml:space="preserve">Filière Bleu Blanc Cœur                                                           Fromage AOP/AOC                          </t>
  </si>
  <si>
    <t>P.A. n°1</t>
  </si>
  <si>
    <t xml:space="preserve">Filière Bleu Blanc Cœur                                              Fromage AOP/AOC                          </t>
  </si>
  <si>
    <t>Semaine n° 51 - du  19 au 25 décembre 2022</t>
  </si>
  <si>
    <t>Betterave ciboulette</t>
  </si>
  <si>
    <t>Purée de lentille</t>
  </si>
  <si>
    <t xml:space="preserve">Curry de lentille potiron et BLE BIO </t>
  </si>
  <si>
    <t>Purée d'haricot beurre</t>
  </si>
  <si>
    <t>Saint-Paulin</t>
  </si>
  <si>
    <t>Salade de coquillette basilic</t>
  </si>
  <si>
    <t>Merlu nature</t>
  </si>
  <si>
    <t>Purée d'épinard</t>
  </si>
  <si>
    <t>Epinard béchamel</t>
  </si>
  <si>
    <t xml:space="preserve">Petit fromage frais </t>
  </si>
  <si>
    <t>Chou rouge râpé citronette</t>
  </si>
  <si>
    <t>Sauté de bœuf aux oignons</t>
  </si>
  <si>
    <t>Emmental râpé</t>
  </si>
  <si>
    <t>Ecrasé de navet et riz</t>
  </si>
  <si>
    <t>Pavé demi sel</t>
  </si>
  <si>
    <t>Emmental</t>
  </si>
  <si>
    <t>Purée de pomme mangue</t>
  </si>
  <si>
    <t>Purée pomme badiane</t>
  </si>
  <si>
    <t>Céleri râpé citronette aux raisins</t>
  </si>
  <si>
    <t>Rôi de porc au bouillon</t>
  </si>
  <si>
    <t>Rôti de porc sauc estragon</t>
  </si>
  <si>
    <t>Colin sauce estragon</t>
  </si>
  <si>
    <t>Purée de chou-fleur</t>
  </si>
  <si>
    <t>Ecrasé de chou-fleur</t>
  </si>
  <si>
    <t xml:space="preserve">Chou-fleur et p. de terre </t>
  </si>
  <si>
    <t>Purée pomme myrtille</t>
  </si>
  <si>
    <t>Clafouti aux pommes</t>
  </si>
  <si>
    <t>Rondelé</t>
  </si>
  <si>
    <t>Crème de pois chiche au cumin</t>
  </si>
  <si>
    <t>Emincé de poulet sauce champignon</t>
  </si>
  <si>
    <t>Curry de lentille: lentille verte, lait de coco, oignon, potiron, blé, sel, curry/sauce estragon: champignon, oignon, farine, huile de T, estragon, sel/Sauce oignon: oignon, huile de T, persil,sel/Cr. de pois chiche: pois chiche, oignon, p. de terre, crème, cumin,sel</t>
  </si>
  <si>
    <t>Oeuf BIO au bouillon</t>
  </si>
  <si>
    <t>Camembert</t>
  </si>
  <si>
    <t>Moelleux chocolat</t>
  </si>
  <si>
    <t xml:space="preserve">Filière Bleu Blanc Cœur                                                      Fromage AOP/AOC                          </t>
  </si>
  <si>
    <t>P.A. n°2</t>
  </si>
  <si>
    <t xml:space="preserve">Semaine n° 52 - du 26 décembre au 1er janvier 2023 </t>
  </si>
  <si>
    <t>Salade de BLE BIO à l'orientale</t>
  </si>
  <si>
    <t>Sauté de bœuf au citron</t>
  </si>
  <si>
    <t>Purée de lentille corail</t>
  </si>
  <si>
    <t>Puré de blette</t>
  </si>
  <si>
    <t>Edam</t>
  </si>
  <si>
    <t>Purée pomme carotte</t>
  </si>
  <si>
    <t>Boudoir</t>
  </si>
  <si>
    <t>Emincé de poulet aux herbes</t>
  </si>
  <si>
    <t>Merlu ciboulette</t>
  </si>
  <si>
    <t>Fourme d'Ambert</t>
  </si>
  <si>
    <t>Ecrasé de carotte et coquillette</t>
  </si>
  <si>
    <t>Purée pomme ananas</t>
  </si>
  <si>
    <t>Sauté de porc au paprika</t>
  </si>
  <si>
    <t>Lentilles</t>
  </si>
  <si>
    <t xml:space="preserve">Purée pomme figue </t>
  </si>
  <si>
    <t>Milk shake pomme figue</t>
  </si>
  <si>
    <t>Fromage frais au sel de Guérande</t>
  </si>
  <si>
    <t>Salade de quinoa des Incas</t>
  </si>
  <si>
    <t>Colin crème curry</t>
  </si>
  <si>
    <t xml:space="preserve"> Blé orientale: blé, coriandre, cumin, concentré citron/Sauce citron : Carotte, oignon,ail,farine,huile de T, sel,concentré de citron /sauce paprika: tomate, carotte, oignon, farine, ail, sucre, paprika/Crème curry: oignon, crème, farine, curry, huile de T/Quinoa des Incas: quinoa, tomate, maïs, poivron, oignon, sel, huile de T</t>
  </si>
  <si>
    <t>Purée de chou romanesco</t>
  </si>
  <si>
    <t>Ecrasé de chou romanesco et boulgour</t>
  </si>
  <si>
    <t>Chou romanesco et boulgour</t>
  </si>
  <si>
    <t>Fondu Président</t>
  </si>
  <si>
    <t xml:space="preserve">Filière Bleu Blanc Cœur                                                               Fromage AOP/AOC                          </t>
  </si>
  <si>
    <t>P.A. n°3</t>
  </si>
  <si>
    <t>Semoule au LAIT à la vanille</t>
  </si>
  <si>
    <t>Semoule au LAIT  à la vanille</t>
  </si>
  <si>
    <t>Carotte râpée citronette</t>
  </si>
  <si>
    <t>Egréné de boeuf au bouillon</t>
  </si>
  <si>
    <t>Carotte cuite au cumin</t>
  </si>
  <si>
    <t>Floraline au lait à l'orange</t>
  </si>
  <si>
    <t>Bouillie de froment à la vanille</t>
  </si>
  <si>
    <t>Dés de carotte et perles</t>
  </si>
  <si>
    <t>Ecrasé de carotte et perles</t>
  </si>
  <si>
    <t>Semoule au LAIT à la cannelle</t>
  </si>
  <si>
    <t xml:space="preserve">Carotte râpée citronette </t>
  </si>
  <si>
    <t>confiture</t>
  </si>
  <si>
    <t>chocolat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</si>
</sst>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]_-;\-* #,##0.00\ [$€]_-;_-* &quot;-&quot;??\ [$€]_-;_-@_-"/>
  </numFmts>
  <fonts count="97">
    <font>
      <sz val="10"/>
      <name val="Trebuchet MS"/>
    </font>
    <font>
      <sz val="10"/>
      <name val="Arial"/>
      <family val="2"/>
    </font>
    <font>
      <u/>
      <sz val="10"/>
      <color indexed="12"/>
      <name val="Trebuchet MS"/>
      <family val="2"/>
    </font>
    <font>
      <sz val="8"/>
      <name val="Trebuchet MS"/>
      <family val="2"/>
    </font>
    <font>
      <b/>
      <i/>
      <sz val="12"/>
      <name val="Trebuchet MS"/>
      <family val="2"/>
    </font>
    <font>
      <i/>
      <sz val="8"/>
      <name val="Trebuchet MS"/>
      <family val="2"/>
    </font>
    <font>
      <b/>
      <sz val="10"/>
      <name val="Trebuchet MS"/>
      <family val="2"/>
    </font>
    <font>
      <sz val="12"/>
      <name val="Trebuchet MS"/>
      <family val="2"/>
    </font>
    <font>
      <sz val="10"/>
      <name val="Trebuchet MS"/>
      <family val="2"/>
    </font>
    <font>
      <b/>
      <sz val="25"/>
      <color theme="8" tint="-0.499984740745262"/>
      <name val="Calibri"/>
      <family val="2"/>
      <scheme val="minor"/>
    </font>
    <font>
      <sz val="14"/>
      <color theme="8" tint="-0.249977111117893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20"/>
      <name val="Calibri"/>
      <family val="2"/>
      <scheme val="minor"/>
    </font>
    <font>
      <sz val="20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theme="8" tint="0.39997558519241921"/>
      <name val="Calibri"/>
      <family val="2"/>
      <scheme val="minor"/>
    </font>
    <font>
      <sz val="20"/>
      <color indexed="9"/>
      <name val="Calibri"/>
      <family val="2"/>
      <scheme val="minor"/>
    </font>
    <font>
      <sz val="6"/>
      <color theme="4" tint="0.39997558519241921"/>
      <name val="Calibri"/>
      <family val="2"/>
      <scheme val="minor"/>
    </font>
    <font>
      <sz val="12"/>
      <color theme="8" tint="-0.249977111117893"/>
      <name val="Calibri"/>
      <family val="2"/>
      <scheme val="minor"/>
    </font>
    <font>
      <i/>
      <sz val="20"/>
      <name val="Calibri"/>
      <family val="2"/>
      <scheme val="minor"/>
    </font>
    <font>
      <b/>
      <sz val="30"/>
      <color theme="8" tint="-0.499984740745262"/>
      <name val="Calibri"/>
      <family val="2"/>
      <scheme val="minor"/>
    </font>
    <font>
      <sz val="24"/>
      <color indexed="9"/>
      <name val="Calibri"/>
      <family val="2"/>
      <scheme val="minor"/>
    </font>
    <font>
      <sz val="26"/>
      <name val="Calibri"/>
      <family val="2"/>
      <scheme val="minor"/>
    </font>
    <font>
      <b/>
      <sz val="24"/>
      <color indexed="9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9"/>
      <color indexed="17"/>
      <name val="Calibri"/>
      <family val="2"/>
      <scheme val="minor"/>
    </font>
    <font>
      <sz val="9"/>
      <color indexed="60"/>
      <name val="Calibri"/>
      <family val="2"/>
      <scheme val="minor"/>
    </font>
    <font>
      <sz val="9"/>
      <color indexed="50"/>
      <name val="Calibri"/>
      <family val="2"/>
      <scheme val="minor"/>
    </font>
    <font>
      <sz val="9"/>
      <color indexed="10"/>
      <name val="Calibri"/>
      <family val="2"/>
      <scheme val="minor"/>
    </font>
    <font>
      <sz val="9"/>
      <color indexed="18"/>
      <name val="Calibri"/>
      <family val="2"/>
      <scheme val="minor"/>
    </font>
    <font>
      <b/>
      <sz val="10"/>
      <color rgb="FF92CDDC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26"/>
      <name val="Calibri"/>
      <family val="2"/>
      <scheme val="minor"/>
    </font>
    <font>
      <sz val="16"/>
      <color theme="8" tint="-0.249977111117893"/>
      <name val="Calibri"/>
      <family val="2"/>
      <scheme val="minor"/>
    </font>
    <font>
      <sz val="26"/>
      <color theme="0"/>
      <name val="Calibri"/>
      <family val="2"/>
      <scheme val="minor"/>
    </font>
    <font>
      <sz val="16"/>
      <color theme="6" tint="-0.499984740745262"/>
      <name val="Calibri"/>
      <family val="2"/>
      <scheme val="minor"/>
    </font>
    <font>
      <sz val="10"/>
      <color theme="6" tint="-0.499984740745262"/>
      <name val="Trebuchet MS"/>
      <family val="2"/>
    </font>
    <font>
      <i/>
      <sz val="14"/>
      <color theme="0" tint="-0.499984740745262"/>
      <name val="Trebuchet MS"/>
      <family val="2"/>
    </font>
    <font>
      <sz val="20"/>
      <color theme="5" tint="-0.499984740745262"/>
      <name val="Calibri"/>
      <family val="2"/>
      <scheme val="minor"/>
    </font>
    <font>
      <sz val="20"/>
      <color theme="6" tint="-0.499984740745262"/>
      <name val="Calibri"/>
      <family val="2"/>
      <scheme val="minor"/>
    </font>
    <font>
      <sz val="18"/>
      <color theme="3" tint="-0.499984740745262"/>
      <name val="Calibri"/>
      <family val="2"/>
      <scheme val="minor"/>
    </font>
    <font>
      <b/>
      <sz val="26"/>
      <color indexed="9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26"/>
      <color indexed="9"/>
      <name val="Calibri"/>
      <family val="2"/>
      <scheme val="minor"/>
    </font>
    <font>
      <sz val="24"/>
      <color theme="8" tint="-0.249977111117893"/>
      <name val="Calibri"/>
      <family val="2"/>
      <scheme val="minor"/>
    </font>
    <font>
      <sz val="28"/>
      <color theme="0"/>
      <name val="Calibri"/>
      <family val="2"/>
      <scheme val="minor"/>
    </font>
    <font>
      <sz val="28"/>
      <name val="Calibri"/>
      <family val="2"/>
      <scheme val="minor"/>
    </font>
    <font>
      <b/>
      <sz val="28"/>
      <color indexed="9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28"/>
      <color indexed="9"/>
      <name val="Calibri"/>
      <family val="2"/>
      <scheme val="minor"/>
    </font>
    <font>
      <i/>
      <sz val="28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22"/>
      <color rgb="FF00B050"/>
      <name val="Gisha"/>
      <family val="2"/>
    </font>
    <font>
      <sz val="22"/>
      <color theme="1"/>
      <name val="Calibri"/>
      <family val="2"/>
      <scheme val="minor"/>
    </font>
    <font>
      <sz val="22"/>
      <name val="Calibri"/>
      <family val="2"/>
      <scheme val="minor"/>
    </font>
    <font>
      <sz val="22"/>
      <color indexed="9"/>
      <name val="Calibri"/>
      <family val="2"/>
      <scheme val="minor"/>
    </font>
    <font>
      <i/>
      <sz val="20"/>
      <color theme="8" tint="-0.249977111117893"/>
      <name val="Calibri"/>
      <family val="2"/>
      <scheme val="minor"/>
    </font>
    <font>
      <b/>
      <sz val="24"/>
      <name val="Calibri"/>
      <family val="2"/>
      <scheme val="minor"/>
    </font>
    <font>
      <sz val="16"/>
      <color theme="3" tint="-0.499984740745262"/>
      <name val="Calibri"/>
      <family val="2"/>
      <scheme val="minor"/>
    </font>
    <font>
      <b/>
      <i/>
      <sz val="26"/>
      <color indexed="9"/>
      <name val="Calibri"/>
      <family val="2"/>
      <scheme val="minor"/>
    </font>
    <font>
      <b/>
      <i/>
      <sz val="26"/>
      <color theme="0"/>
      <name val="Calibri"/>
      <family val="2"/>
      <scheme val="minor"/>
    </font>
    <font>
      <b/>
      <i/>
      <sz val="28"/>
      <color theme="0"/>
      <name val="Calibri"/>
      <family val="2"/>
      <scheme val="minor"/>
    </font>
    <font>
      <b/>
      <i/>
      <sz val="28"/>
      <color indexed="9"/>
      <name val="Calibri"/>
      <family val="2"/>
      <scheme val="minor"/>
    </font>
    <font>
      <b/>
      <sz val="26"/>
      <color rgb="FFFFC000"/>
      <name val="Century Gothic"/>
      <family val="2"/>
    </font>
    <font>
      <sz val="9"/>
      <color rgb="FFFF0000"/>
      <name val="Calibri"/>
      <family val="2"/>
      <scheme val="minor"/>
    </font>
    <font>
      <sz val="9"/>
      <color rgb="FF993300"/>
      <name val="Calibri"/>
      <family val="2"/>
      <scheme val="minor"/>
    </font>
    <font>
      <sz val="9"/>
      <color rgb="FF000080"/>
      <name val="Calibri"/>
      <family val="2"/>
      <scheme val="minor"/>
    </font>
    <font>
      <sz val="16"/>
      <name val="Calibri"/>
      <family val="2"/>
      <scheme val="minor"/>
    </font>
    <font>
      <sz val="14"/>
      <color theme="0" tint="-0.499984740745262"/>
      <name val="Trebuchet MS"/>
      <family val="2"/>
    </font>
    <font>
      <b/>
      <u/>
      <sz val="18"/>
      <color theme="3" tint="-0.499984740745262"/>
      <name val="Calibri"/>
      <family val="2"/>
      <scheme val="minor"/>
    </font>
    <font>
      <i/>
      <sz val="20"/>
      <color theme="0"/>
      <name val="Calibri"/>
      <family val="2"/>
      <scheme val="minor"/>
    </font>
    <font>
      <sz val="24"/>
      <name val="Calibri"/>
      <family val="2"/>
      <scheme val="minor"/>
    </font>
    <font>
      <b/>
      <i/>
      <sz val="28"/>
      <color theme="0" tint="-0.249977111117893"/>
      <name val="Calibri"/>
      <family val="2"/>
      <scheme val="minor"/>
    </font>
    <font>
      <b/>
      <sz val="28"/>
      <color theme="0" tint="-0.249977111117893"/>
      <name val="Calibri"/>
      <family val="2"/>
      <scheme val="minor"/>
    </font>
    <font>
      <b/>
      <sz val="24"/>
      <color rgb="FFFF0000"/>
      <name val="Calibri"/>
      <family val="2"/>
      <scheme val="minor"/>
    </font>
    <font>
      <sz val="26"/>
      <color theme="1"/>
      <name val="Calibri"/>
      <family val="2"/>
      <scheme val="minor"/>
    </font>
    <font>
      <i/>
      <sz val="20"/>
      <color theme="1"/>
      <name val="Calibri"/>
      <family val="2"/>
      <scheme val="minor"/>
    </font>
    <font>
      <sz val="26"/>
      <color indexed="8"/>
      <name val="Calibri"/>
      <family val="2"/>
      <scheme val="minor"/>
    </font>
    <font>
      <b/>
      <sz val="24"/>
      <color theme="9" tint="-0.249977111117893"/>
      <name val="Trebuchet MS"/>
      <family val="2"/>
    </font>
    <font>
      <sz val="26"/>
      <color theme="9" tint="-0.249977111117893"/>
      <name val="Calibri"/>
      <family val="2"/>
      <scheme val="minor"/>
    </font>
    <font>
      <b/>
      <sz val="24"/>
      <color rgb="FF92D050"/>
      <name val="Trebuchet MS"/>
      <family val="2"/>
    </font>
    <font>
      <b/>
      <sz val="26"/>
      <color theme="0" tint="-0.249977111117893"/>
      <name val="Calibri"/>
      <family val="2"/>
      <scheme val="minor"/>
    </font>
    <font>
      <sz val="28"/>
      <color indexed="8"/>
      <name val="Calibri"/>
      <family val="2"/>
      <scheme val="minor"/>
    </font>
    <font>
      <i/>
      <sz val="26"/>
      <color theme="1"/>
      <name val="Calibri"/>
      <family val="2"/>
      <scheme val="minor"/>
    </font>
    <font>
      <b/>
      <sz val="28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2"/>
      <color theme="8" tint="-0.249977111117893"/>
      <name val="Calibri"/>
      <family val="2"/>
      <scheme val="minor"/>
    </font>
    <font>
      <sz val="26"/>
      <color rgb="FFFF0000"/>
      <name val="Calibri"/>
      <family val="2"/>
      <scheme val="minor"/>
    </font>
    <font>
      <i/>
      <sz val="20"/>
      <color rgb="FFFF0000"/>
      <name val="Calibri"/>
      <family val="2"/>
      <scheme val="minor"/>
    </font>
    <font>
      <sz val="28"/>
      <color rgb="FFFF0000"/>
      <name val="Calibri"/>
      <family val="2"/>
      <scheme val="minor"/>
    </font>
    <font>
      <sz val="14"/>
      <color theme="3" tint="-0.499984740745262"/>
      <name val="Calibri"/>
      <family val="2"/>
      <scheme val="minor"/>
    </font>
    <font>
      <sz val="14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289DA0"/>
        <bgColor indexed="64"/>
      </patternFill>
    </fill>
    <fill>
      <patternFill patternType="solid">
        <fgColor rgb="FF37C9CD"/>
        <bgColor indexed="64"/>
      </patternFill>
    </fill>
    <fill>
      <patternFill patternType="solid">
        <fgColor rgb="FF94E2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0E16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/>
      <right/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/>
      <bottom/>
      <diagonal/>
    </border>
    <border>
      <left/>
      <right style="dotted">
        <color indexed="23"/>
      </right>
      <top/>
      <bottom/>
      <diagonal/>
    </border>
    <border>
      <left/>
      <right/>
      <top/>
      <bottom style="dotted">
        <color indexed="23"/>
      </bottom>
      <diagonal/>
    </border>
    <border>
      <left style="dotted">
        <color indexed="23"/>
      </left>
      <right style="dotted">
        <color indexed="23"/>
      </right>
      <top/>
      <bottom style="dotted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dotted">
        <color auto="1"/>
      </right>
      <top/>
      <bottom/>
      <diagonal/>
    </border>
    <border>
      <left/>
      <right style="dotted">
        <color indexed="23"/>
      </right>
      <top style="dotted">
        <color indexed="23"/>
      </top>
      <bottom/>
      <diagonal/>
    </border>
    <border>
      <left/>
      <right style="dotted">
        <color indexed="23"/>
      </right>
      <top/>
      <bottom style="dotted">
        <color indexed="23"/>
      </bottom>
      <diagonal/>
    </border>
    <border>
      <left/>
      <right/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23"/>
      </bottom>
      <diagonal/>
    </border>
    <border>
      <left style="dotted">
        <color indexed="23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" fillId="0" borderId="0"/>
  </cellStyleXfs>
  <cellXfs count="283">
    <xf numFmtId="0" fontId="0" fillId="0" borderId="0" xfId="0"/>
    <xf numFmtId="0" fontId="11" fillId="0" borderId="0" xfId="4" applyFont="1" applyAlignment="1">
      <alignment vertical="center"/>
    </xf>
    <xf numFmtId="0" fontId="11" fillId="0" borderId="0" xfId="4" applyFont="1" applyAlignment="1">
      <alignment vertical="center" wrapText="1"/>
    </xf>
    <xf numFmtId="0" fontId="11" fillId="0" borderId="0" xfId="4" applyFont="1" applyAlignment="1">
      <alignment horizontal="center" vertical="center"/>
    </xf>
    <xf numFmtId="0" fontId="11" fillId="0" borderId="0" xfId="4" applyFont="1" applyAlignment="1">
      <alignment horizontal="center" vertical="center" wrapText="1"/>
    </xf>
    <xf numFmtId="0" fontId="9" fillId="0" borderId="0" xfId="3" applyFont="1" applyAlignment="1">
      <alignment vertical="center"/>
    </xf>
    <xf numFmtId="0" fontId="24" fillId="0" borderId="0" xfId="3" applyFont="1" applyAlignment="1">
      <alignment vertical="center" wrapText="1"/>
    </xf>
    <xf numFmtId="0" fontId="10" fillId="0" borderId="0" xfId="3" applyFont="1" applyAlignment="1">
      <alignment horizontal="left" vertical="center"/>
    </xf>
    <xf numFmtId="0" fontId="8" fillId="0" borderId="0" xfId="3" applyAlignment="1">
      <alignment vertical="center"/>
    </xf>
    <xf numFmtId="0" fontId="22" fillId="0" borderId="0" xfId="3" applyFont="1" applyAlignment="1">
      <alignment horizontal="left" vertical="center" wrapText="1"/>
    </xf>
    <xf numFmtId="0" fontId="22" fillId="0" borderId="0" xfId="3" applyFont="1" applyAlignment="1">
      <alignment vertical="center"/>
    </xf>
    <xf numFmtId="0" fontId="21" fillId="0" borderId="0" xfId="3" applyFont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3" fillId="3" borderId="0" xfId="3" applyFont="1" applyFill="1" applyAlignment="1">
      <alignment horizontal="center" vertical="center"/>
    </xf>
    <xf numFmtId="0" fontId="13" fillId="4" borderId="0" xfId="3" applyFont="1" applyFill="1" applyAlignment="1">
      <alignment horizontal="center" vertical="center"/>
    </xf>
    <xf numFmtId="0" fontId="13" fillId="5" borderId="0" xfId="3" applyFont="1" applyFill="1" applyAlignment="1">
      <alignment horizontal="center" vertical="center"/>
    </xf>
    <xf numFmtId="0" fontId="11" fillId="0" borderId="0" xfId="3" applyFont="1" applyAlignment="1">
      <alignment vertical="center"/>
    </xf>
    <xf numFmtId="0" fontId="4" fillId="0" borderId="0" xfId="3" applyFont="1" applyAlignment="1">
      <alignment horizontal="center" vertical="center" wrapText="1"/>
    </xf>
    <xf numFmtId="0" fontId="14" fillId="6" borderId="0" xfId="3" applyFont="1" applyFill="1" applyAlignment="1">
      <alignment horizontal="center" vertical="center"/>
    </xf>
    <xf numFmtId="0" fontId="25" fillId="6" borderId="0" xfId="3" applyFont="1" applyFill="1" applyAlignment="1">
      <alignment horizontal="center" vertical="center"/>
    </xf>
    <xf numFmtId="0" fontId="25" fillId="6" borderId="3" xfId="3" applyFont="1" applyFill="1" applyBorder="1" applyAlignment="1">
      <alignment horizontal="center" vertical="center"/>
    </xf>
    <xf numFmtId="0" fontId="27" fillId="2" borderId="3" xfId="3" applyFont="1" applyFill="1" applyBorder="1" applyAlignment="1">
      <alignment horizontal="center" vertical="center"/>
    </xf>
    <xf numFmtId="0" fontId="20" fillId="6" borderId="0" xfId="3" applyFont="1" applyFill="1" applyAlignment="1">
      <alignment horizontal="center" vertical="center"/>
    </xf>
    <xf numFmtId="0" fontId="20" fillId="6" borderId="3" xfId="3" applyFont="1" applyFill="1" applyBorder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20" fillId="2" borderId="0" xfId="3" applyFont="1" applyFill="1" applyAlignment="1">
      <alignment horizontal="center" vertical="center"/>
    </xf>
    <xf numFmtId="0" fontId="20" fillId="2" borderId="3" xfId="3" applyFont="1" applyFill="1" applyBorder="1" applyAlignment="1">
      <alignment horizontal="center" vertical="center"/>
    </xf>
    <xf numFmtId="0" fontId="20" fillId="2" borderId="5" xfId="3" applyFont="1" applyFill="1" applyBorder="1" applyAlignment="1">
      <alignment horizontal="center" vertical="center"/>
    </xf>
    <xf numFmtId="0" fontId="20" fillId="2" borderId="6" xfId="3" applyFont="1" applyFill="1" applyBorder="1" applyAlignment="1">
      <alignment horizontal="center" vertical="center"/>
    </xf>
    <xf numFmtId="0" fontId="6" fillId="0" borderId="0" xfId="3" applyFont="1" applyAlignment="1">
      <alignment vertical="center"/>
    </xf>
    <xf numFmtId="0" fontId="7" fillId="0" borderId="0" xfId="3" applyFont="1" applyAlignment="1">
      <alignment vertical="center"/>
    </xf>
    <xf numFmtId="0" fontId="7" fillId="0" borderId="0" xfId="3" applyFont="1" applyAlignment="1">
      <alignment horizontal="center" vertical="center"/>
    </xf>
    <xf numFmtId="0" fontId="26" fillId="0" borderId="2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26" fillId="0" borderId="3" xfId="3" applyFont="1" applyBorder="1" applyAlignment="1">
      <alignment horizontal="center" vertical="center"/>
    </xf>
    <xf numFmtId="0" fontId="20" fillId="6" borderId="0" xfId="3" applyFont="1" applyFill="1" applyAlignment="1">
      <alignment horizontal="center" vertical="top"/>
    </xf>
    <xf numFmtId="0" fontId="15" fillId="0" borderId="1" xfId="3" applyFont="1" applyBorder="1" applyAlignment="1">
      <alignment horizontal="center" vertical="center"/>
    </xf>
    <xf numFmtId="0" fontId="17" fillId="0" borderId="0" xfId="3" applyFont="1" applyAlignment="1">
      <alignment horizontal="center" vertical="center"/>
    </xf>
    <xf numFmtId="0" fontId="3" fillId="0" borderId="0" xfId="3" applyFont="1" applyAlignment="1">
      <alignment vertical="center"/>
    </xf>
    <xf numFmtId="0" fontId="38" fillId="0" borderId="0" xfId="3" applyFont="1" applyAlignment="1">
      <alignment horizontal="left" vertical="top" wrapText="1"/>
    </xf>
    <xf numFmtId="0" fontId="38" fillId="0" borderId="0" xfId="3" applyFont="1" applyAlignment="1">
      <alignment wrapText="1"/>
    </xf>
    <xf numFmtId="0" fontId="8" fillId="0" borderId="0" xfId="3" applyAlignment="1">
      <alignment wrapText="1"/>
    </xf>
    <xf numFmtId="0" fontId="41" fillId="0" borderId="0" xfId="3" applyFont="1" applyAlignment="1">
      <alignment horizontal="center" vertical="center"/>
    </xf>
    <xf numFmtId="0" fontId="40" fillId="0" borderId="0" xfId="3" applyFont="1" applyAlignment="1">
      <alignment horizontal="left" vertical="top" wrapText="1"/>
    </xf>
    <xf numFmtId="0" fontId="3" fillId="0" borderId="0" xfId="3" applyFont="1" applyAlignment="1">
      <alignment horizontal="right" vertical="top" wrapText="1"/>
    </xf>
    <xf numFmtId="0" fontId="5" fillId="0" borderId="0" xfId="3" applyFont="1" applyAlignment="1">
      <alignment horizontal="right" vertical="center" wrapText="1"/>
    </xf>
    <xf numFmtId="0" fontId="42" fillId="0" borderId="0" xfId="3" applyFont="1" applyAlignment="1">
      <alignment horizontal="right" vertical="center"/>
    </xf>
    <xf numFmtId="0" fontId="23" fillId="0" borderId="0" xfId="3" applyFont="1" applyAlignment="1">
      <alignment horizontal="center" vertical="center"/>
    </xf>
    <xf numFmtId="0" fontId="23" fillId="0" borderId="3" xfId="3" applyFont="1" applyBorder="1" applyAlignment="1">
      <alignment horizontal="center" vertical="center"/>
    </xf>
    <xf numFmtId="0" fontId="45" fillId="0" borderId="0" xfId="3" applyFont="1" applyAlignment="1">
      <alignment vertical="top" wrapText="1"/>
    </xf>
    <xf numFmtId="0" fontId="44" fillId="0" borderId="0" xfId="3" applyFont="1" applyAlignment="1">
      <alignment vertical="top" wrapText="1"/>
    </xf>
    <xf numFmtId="0" fontId="39" fillId="0" borderId="2" xfId="3" applyFont="1" applyBorder="1" applyAlignment="1">
      <alignment horizontal="center" vertical="center"/>
    </xf>
    <xf numFmtId="0" fontId="46" fillId="2" borderId="0" xfId="3" applyFont="1" applyFill="1" applyAlignment="1">
      <alignment horizontal="center" vertical="center"/>
    </xf>
    <xf numFmtId="0" fontId="46" fillId="2" borderId="3" xfId="3" applyFont="1" applyFill="1" applyBorder="1" applyAlignment="1">
      <alignment horizontal="center" vertical="center"/>
    </xf>
    <xf numFmtId="0" fontId="47" fillId="2" borderId="3" xfId="3" applyFont="1" applyFill="1" applyBorder="1" applyAlignment="1">
      <alignment horizontal="center" vertical="center"/>
    </xf>
    <xf numFmtId="0" fontId="47" fillId="2" borderId="6" xfId="3" applyFont="1" applyFill="1" applyBorder="1" applyAlignment="1">
      <alignment horizontal="center" vertical="center"/>
    </xf>
    <xf numFmtId="0" fontId="46" fillId="2" borderId="6" xfId="3" applyFont="1" applyFill="1" applyBorder="1" applyAlignment="1">
      <alignment horizontal="center" vertical="center"/>
    </xf>
    <xf numFmtId="0" fontId="48" fillId="6" borderId="3" xfId="3" applyFont="1" applyFill="1" applyBorder="1" applyAlignment="1">
      <alignment horizontal="center" vertical="center"/>
    </xf>
    <xf numFmtId="0" fontId="49" fillId="0" borderId="0" xfId="3" applyFont="1" applyAlignment="1">
      <alignment horizontal="left" vertical="center" wrapText="1"/>
    </xf>
    <xf numFmtId="0" fontId="50" fillId="0" borderId="2" xfId="3" applyFont="1" applyBorder="1" applyAlignment="1">
      <alignment horizontal="center" vertical="center"/>
    </xf>
    <xf numFmtId="0" fontId="51" fillId="0" borderId="2" xfId="3" applyFont="1" applyBorder="1" applyAlignment="1">
      <alignment horizontal="center" vertical="center"/>
    </xf>
    <xf numFmtId="0" fontId="51" fillId="0" borderId="0" xfId="3" applyFont="1" applyAlignment="1">
      <alignment horizontal="center" vertical="center"/>
    </xf>
    <xf numFmtId="0" fontId="51" fillId="0" borderId="3" xfId="3" applyFont="1" applyBorder="1" applyAlignment="1">
      <alignment horizontal="center" vertical="center"/>
    </xf>
    <xf numFmtId="0" fontId="52" fillId="2" borderId="0" xfId="3" applyFont="1" applyFill="1" applyAlignment="1">
      <alignment horizontal="center" vertical="center"/>
    </xf>
    <xf numFmtId="0" fontId="52" fillId="2" borderId="3" xfId="3" applyFont="1" applyFill="1" applyBorder="1" applyAlignment="1">
      <alignment horizontal="center" vertical="center"/>
    </xf>
    <xf numFmtId="0" fontId="53" fillId="2" borderId="3" xfId="3" applyFont="1" applyFill="1" applyBorder="1" applyAlignment="1">
      <alignment horizontal="center" vertical="center"/>
    </xf>
    <xf numFmtId="0" fontId="53" fillId="2" borderId="6" xfId="3" applyFont="1" applyFill="1" applyBorder="1" applyAlignment="1">
      <alignment horizontal="center" vertical="center"/>
    </xf>
    <xf numFmtId="0" fontId="54" fillId="6" borderId="0" xfId="3" applyFont="1" applyFill="1" applyAlignment="1">
      <alignment horizontal="center" vertical="center"/>
    </xf>
    <xf numFmtId="0" fontId="54" fillId="6" borderId="3" xfId="3" applyFont="1" applyFill="1" applyBorder="1" applyAlignment="1">
      <alignment horizontal="center" vertical="center"/>
    </xf>
    <xf numFmtId="0" fontId="52" fillId="2" borderId="6" xfId="3" applyFont="1" applyFill="1" applyBorder="1" applyAlignment="1">
      <alignment horizontal="center" vertical="center"/>
    </xf>
    <xf numFmtId="0" fontId="51" fillId="0" borderId="1" xfId="3" applyFont="1" applyBorder="1" applyAlignment="1">
      <alignment horizontal="center" vertical="center"/>
    </xf>
    <xf numFmtId="0" fontId="51" fillId="0" borderId="5" xfId="3" applyFont="1" applyBorder="1" applyAlignment="1">
      <alignment horizontal="center" vertical="center"/>
    </xf>
    <xf numFmtId="0" fontId="51" fillId="0" borderId="6" xfId="3" applyFont="1" applyBorder="1" applyAlignment="1">
      <alignment horizontal="center" vertical="center"/>
    </xf>
    <xf numFmtId="0" fontId="43" fillId="8" borderId="0" xfId="3" applyFont="1" applyFill="1" applyAlignment="1">
      <alignment wrapText="1"/>
    </xf>
    <xf numFmtId="0" fontId="43" fillId="8" borderId="0" xfId="3" applyFont="1" applyFill="1" applyAlignment="1">
      <alignment vertical="center" wrapText="1"/>
    </xf>
    <xf numFmtId="0" fontId="39" fillId="0" borderId="3" xfId="3" applyFont="1" applyBorder="1" applyAlignment="1">
      <alignment horizontal="center" vertical="center"/>
    </xf>
    <xf numFmtId="0" fontId="58" fillId="0" borderId="1" xfId="3" applyFont="1" applyBorder="1" applyAlignment="1">
      <alignment horizontal="center" vertical="center" wrapText="1"/>
    </xf>
    <xf numFmtId="0" fontId="58" fillId="0" borderId="2" xfId="3" applyFont="1" applyBorder="1" applyAlignment="1">
      <alignment horizontal="center" vertical="center" wrapText="1"/>
    </xf>
    <xf numFmtId="0" fontId="59" fillId="0" borderId="0" xfId="3" applyFont="1" applyAlignment="1">
      <alignment horizontal="center" vertical="center" wrapText="1"/>
    </xf>
    <xf numFmtId="0" fontId="59" fillId="0" borderId="3" xfId="3" applyFont="1" applyBorder="1" applyAlignment="1">
      <alignment horizontal="center" vertical="center" wrapText="1"/>
    </xf>
    <xf numFmtId="0" fontId="60" fillId="6" borderId="0" xfId="3" applyFont="1" applyFill="1" applyAlignment="1">
      <alignment horizontal="center" vertical="center" wrapText="1"/>
    </xf>
    <xf numFmtId="0" fontId="60" fillId="6" borderId="3" xfId="3" applyFont="1" applyFill="1" applyBorder="1" applyAlignment="1">
      <alignment horizontal="center" vertical="center" wrapText="1"/>
    </xf>
    <xf numFmtId="0" fontId="60" fillId="6" borderId="0" xfId="3" applyFont="1" applyFill="1" applyAlignment="1">
      <alignment horizontal="center" vertical="center"/>
    </xf>
    <xf numFmtId="0" fontId="60" fillId="6" borderId="3" xfId="3" applyFont="1" applyFill="1" applyBorder="1" applyAlignment="1">
      <alignment horizontal="center" vertical="center"/>
    </xf>
    <xf numFmtId="0" fontId="59" fillId="0" borderId="10" xfId="3" applyFont="1" applyBorder="1" applyAlignment="1">
      <alignment horizontal="center" vertical="center" wrapText="1"/>
    </xf>
    <xf numFmtId="0" fontId="58" fillId="0" borderId="11" xfId="3" applyFont="1" applyBorder="1" applyAlignment="1">
      <alignment horizontal="center" vertical="center" wrapText="1"/>
    </xf>
    <xf numFmtId="0" fontId="59" fillId="0" borderId="4" xfId="3" applyFont="1" applyBorder="1" applyAlignment="1">
      <alignment horizontal="center" vertical="center" wrapText="1"/>
    </xf>
    <xf numFmtId="0" fontId="25" fillId="6" borderId="4" xfId="3" applyFont="1" applyFill="1" applyBorder="1" applyAlignment="1">
      <alignment horizontal="center" vertical="center"/>
    </xf>
    <xf numFmtId="0" fontId="57" fillId="0" borderId="0" xfId="3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29" fillId="3" borderId="7" xfId="4" applyFont="1" applyFill="1" applyBorder="1" applyAlignment="1">
      <alignment horizontal="center" vertical="center" wrapText="1"/>
    </xf>
    <xf numFmtId="0" fontId="36" fillId="4" borderId="13" xfId="3" applyFont="1" applyFill="1" applyBorder="1" applyAlignment="1">
      <alignment horizontal="center" vertical="center"/>
    </xf>
    <xf numFmtId="0" fontId="36" fillId="5" borderId="13" xfId="3" applyFont="1" applyFill="1" applyBorder="1" applyAlignment="1">
      <alignment horizontal="center" vertical="center"/>
    </xf>
    <xf numFmtId="0" fontId="30" fillId="8" borderId="8" xfId="4" applyFont="1" applyFill="1" applyBorder="1" applyAlignment="1">
      <alignment horizontal="center" vertical="center" wrapText="1"/>
    </xf>
    <xf numFmtId="0" fontId="31" fillId="8" borderId="8" xfId="4" applyFont="1" applyFill="1" applyBorder="1" applyAlignment="1">
      <alignment horizontal="center" vertical="center" wrapText="1"/>
    </xf>
    <xf numFmtId="0" fontId="32" fillId="8" borderId="8" xfId="4" applyFont="1" applyFill="1" applyBorder="1" applyAlignment="1">
      <alignment horizontal="center" vertical="center" wrapText="1"/>
    </xf>
    <xf numFmtId="0" fontId="33" fillId="8" borderId="7" xfId="4" applyFont="1" applyFill="1" applyBorder="1" applyAlignment="1">
      <alignment horizontal="center" vertical="center" wrapText="1"/>
    </xf>
    <xf numFmtId="0" fontId="69" fillId="8" borderId="7" xfId="4" applyFont="1" applyFill="1" applyBorder="1" applyAlignment="1">
      <alignment horizontal="center" vertical="center" wrapText="1"/>
    </xf>
    <xf numFmtId="0" fontId="31" fillId="8" borderId="7" xfId="4" applyFont="1" applyFill="1" applyBorder="1" applyAlignment="1">
      <alignment horizontal="center" vertical="center" wrapText="1"/>
    </xf>
    <xf numFmtId="0" fontId="30" fillId="8" borderId="7" xfId="4" applyFont="1" applyFill="1" applyBorder="1" applyAlignment="1">
      <alignment horizontal="center" vertical="center" wrapText="1"/>
    </xf>
    <xf numFmtId="0" fontId="34" fillId="8" borderId="14" xfId="4" applyFont="1" applyFill="1" applyBorder="1" applyAlignment="1">
      <alignment horizontal="center" vertical="center" wrapText="1"/>
    </xf>
    <xf numFmtId="0" fontId="32" fillId="8" borderId="9" xfId="4" applyFont="1" applyFill="1" applyBorder="1" applyAlignment="1">
      <alignment horizontal="center" vertical="center" wrapText="1"/>
    </xf>
    <xf numFmtId="0" fontId="30" fillId="8" borderId="9" xfId="4" applyFont="1" applyFill="1" applyBorder="1" applyAlignment="1">
      <alignment horizontal="center" vertical="center" wrapText="1"/>
    </xf>
    <xf numFmtId="0" fontId="34" fillId="9" borderId="15" xfId="4" applyFont="1" applyFill="1" applyBorder="1" applyAlignment="1">
      <alignment horizontal="center" vertical="center" wrapText="1"/>
    </xf>
    <xf numFmtId="0" fontId="71" fillId="9" borderId="15" xfId="4" applyFont="1" applyFill="1" applyBorder="1" applyAlignment="1">
      <alignment horizontal="center" vertical="center" wrapText="1"/>
    </xf>
    <xf numFmtId="0" fontId="31" fillId="9" borderId="15" xfId="4" applyFont="1" applyFill="1" applyBorder="1" applyAlignment="1">
      <alignment horizontal="center" vertical="center" wrapText="1"/>
    </xf>
    <xf numFmtId="0" fontId="30" fillId="9" borderId="7" xfId="4" applyFont="1" applyFill="1" applyBorder="1" applyAlignment="1">
      <alignment horizontal="center" vertical="center" wrapText="1"/>
    </xf>
    <xf numFmtId="0" fontId="32" fillId="9" borderId="8" xfId="4" applyFont="1" applyFill="1" applyBorder="1" applyAlignment="1">
      <alignment horizontal="center" vertical="center" wrapText="1"/>
    </xf>
    <xf numFmtId="0" fontId="31" fillId="9" borderId="7" xfId="4" applyFont="1" applyFill="1" applyBorder="1" applyAlignment="1">
      <alignment horizontal="center" vertical="center" wrapText="1"/>
    </xf>
    <xf numFmtId="0" fontId="13" fillId="6" borderId="0" xfId="3" applyFont="1" applyFill="1" applyAlignment="1">
      <alignment horizontal="center" vertical="center"/>
    </xf>
    <xf numFmtId="0" fontId="32" fillId="8" borderId="7" xfId="4" applyFont="1" applyFill="1" applyBorder="1" applyAlignment="1">
      <alignment horizontal="center" vertical="center" wrapText="1"/>
    </xf>
    <xf numFmtId="0" fontId="31" fillId="8" borderId="9" xfId="4" applyFont="1" applyFill="1" applyBorder="1" applyAlignment="1">
      <alignment horizontal="center" vertical="center" wrapText="1"/>
    </xf>
    <xf numFmtId="0" fontId="11" fillId="6" borderId="0" xfId="4" applyFont="1" applyFill="1" applyAlignment="1">
      <alignment vertical="center"/>
    </xf>
    <xf numFmtId="0" fontId="70" fillId="8" borderId="7" xfId="4" applyFont="1" applyFill="1" applyBorder="1" applyAlignment="1">
      <alignment horizontal="center" vertical="center" wrapText="1"/>
    </xf>
    <xf numFmtId="0" fontId="26" fillId="8" borderId="3" xfId="3" applyFont="1" applyFill="1" applyBorder="1" applyAlignment="1">
      <alignment horizontal="center" vertical="center"/>
    </xf>
    <xf numFmtId="0" fontId="27" fillId="2" borderId="6" xfId="3" applyFont="1" applyFill="1" applyBorder="1" applyAlignment="1">
      <alignment horizontal="center" vertical="center"/>
    </xf>
    <xf numFmtId="0" fontId="64" fillId="2" borderId="3" xfId="3" applyFont="1" applyFill="1" applyBorder="1" applyAlignment="1">
      <alignment horizontal="center" vertical="center"/>
    </xf>
    <xf numFmtId="0" fontId="67" fillId="2" borderId="3" xfId="3" applyFont="1" applyFill="1" applyBorder="1" applyAlignment="1">
      <alignment horizontal="center" vertical="center"/>
    </xf>
    <xf numFmtId="0" fontId="37" fillId="0" borderId="2" xfId="3" applyFont="1" applyBorder="1" applyAlignment="1">
      <alignment horizontal="left" vertical="center"/>
    </xf>
    <xf numFmtId="0" fontId="55" fillId="0" borderId="2" xfId="3" applyFont="1" applyBorder="1" applyAlignment="1">
      <alignment horizontal="left" vertical="center"/>
    </xf>
    <xf numFmtId="0" fontId="66" fillId="2" borderId="3" xfId="3" applyFont="1" applyFill="1" applyBorder="1" applyAlignment="1">
      <alignment horizontal="center" vertical="center"/>
    </xf>
    <xf numFmtId="0" fontId="73" fillId="0" borderId="0" xfId="3" applyFont="1" applyAlignment="1">
      <alignment horizontal="center" vertical="center"/>
    </xf>
    <xf numFmtId="0" fontId="73" fillId="0" borderId="0" xfId="3" applyFont="1" applyAlignment="1">
      <alignment horizontal="left" vertical="center"/>
    </xf>
    <xf numFmtId="0" fontId="23" fillId="8" borderId="3" xfId="3" applyFont="1" applyFill="1" applyBorder="1" applyAlignment="1">
      <alignment horizontal="center" vertical="center"/>
    </xf>
    <xf numFmtId="0" fontId="67" fillId="2" borderId="0" xfId="3" applyFont="1" applyFill="1" applyAlignment="1">
      <alignment horizontal="center" vertical="center"/>
    </xf>
    <xf numFmtId="0" fontId="45" fillId="0" borderId="0" xfId="3" applyFont="1" applyAlignment="1">
      <alignment horizontal="left" vertical="top" wrapText="1"/>
    </xf>
    <xf numFmtId="0" fontId="45" fillId="0" borderId="0" xfId="3" applyFont="1" applyAlignment="1">
      <alignment horizontal="center" vertical="top" wrapText="1"/>
    </xf>
    <xf numFmtId="0" fontId="64" fillId="2" borderId="0" xfId="3" applyFont="1" applyFill="1" applyAlignment="1">
      <alignment horizontal="center" vertical="center"/>
    </xf>
    <xf numFmtId="0" fontId="47" fillId="2" borderId="0" xfId="3" applyFont="1" applyFill="1" applyAlignment="1">
      <alignment horizontal="center" vertical="center"/>
    </xf>
    <xf numFmtId="0" fontId="47" fillId="2" borderId="5" xfId="3" applyFont="1" applyFill="1" applyBorder="1" applyAlignment="1">
      <alignment horizontal="center" vertical="center"/>
    </xf>
    <xf numFmtId="0" fontId="37" fillId="0" borderId="1" xfId="3" applyFont="1" applyBorder="1" applyAlignment="1">
      <alignment horizontal="left" vertical="center"/>
    </xf>
    <xf numFmtId="0" fontId="46" fillId="2" borderId="5" xfId="3" applyFont="1" applyFill="1" applyBorder="1" applyAlignment="1">
      <alignment horizontal="center" vertical="center"/>
    </xf>
    <xf numFmtId="0" fontId="48" fillId="6" borderId="0" xfId="3" applyFont="1" applyFill="1" applyAlignment="1">
      <alignment horizontal="center" vertical="center"/>
    </xf>
    <xf numFmtId="0" fontId="76" fillId="0" borderId="3" xfId="3" applyFont="1" applyBorder="1" applyAlignment="1">
      <alignment horizontal="center" vertical="center"/>
    </xf>
    <xf numFmtId="0" fontId="26" fillId="0" borderId="1" xfId="3" applyFont="1" applyBorder="1" applyAlignment="1">
      <alignment horizontal="center" vertical="center"/>
    </xf>
    <xf numFmtId="0" fontId="53" fillId="2" borderId="0" xfId="3" applyFont="1" applyFill="1" applyAlignment="1">
      <alignment horizontal="center" vertical="center"/>
    </xf>
    <xf numFmtId="0" fontId="53" fillId="2" borderId="5" xfId="3" applyFont="1" applyFill="1" applyBorder="1" applyAlignment="1">
      <alignment horizontal="center" vertical="center"/>
    </xf>
    <xf numFmtId="0" fontId="55" fillId="0" borderId="1" xfId="3" applyFont="1" applyBorder="1" applyAlignment="1">
      <alignment horizontal="left" vertical="center"/>
    </xf>
    <xf numFmtId="0" fontId="66" fillId="2" borderId="0" xfId="3" applyFont="1" applyFill="1" applyAlignment="1">
      <alignment horizontal="center" vertical="center"/>
    </xf>
    <xf numFmtId="0" fontId="52" fillId="2" borderId="5" xfId="3" applyFont="1" applyFill="1" applyBorder="1" applyAlignment="1">
      <alignment horizontal="center" vertical="center"/>
    </xf>
    <xf numFmtId="0" fontId="51" fillId="8" borderId="2" xfId="3" applyFont="1" applyFill="1" applyBorder="1" applyAlignment="1">
      <alignment horizontal="center" vertical="center"/>
    </xf>
    <xf numFmtId="0" fontId="51" fillId="8" borderId="3" xfId="3" applyFont="1" applyFill="1" applyBorder="1" applyAlignment="1">
      <alignment horizontal="center" vertical="center"/>
    </xf>
    <xf numFmtId="0" fontId="77" fillId="2" borderId="0" xfId="3" applyFont="1" applyFill="1" applyAlignment="1">
      <alignment horizontal="center" vertical="center"/>
    </xf>
    <xf numFmtId="0" fontId="78" fillId="2" borderId="3" xfId="3" applyFont="1" applyFill="1" applyBorder="1" applyAlignment="1">
      <alignment horizontal="center" vertical="center"/>
    </xf>
    <xf numFmtId="0" fontId="78" fillId="2" borderId="0" xfId="3" applyFont="1" applyFill="1" applyAlignment="1">
      <alignment horizontal="center" vertical="center"/>
    </xf>
    <xf numFmtId="0" fontId="78" fillId="2" borderId="5" xfId="3" applyFont="1" applyFill="1" applyBorder="1" applyAlignment="1">
      <alignment horizontal="center" vertical="center"/>
    </xf>
    <xf numFmtId="0" fontId="78" fillId="2" borderId="6" xfId="3" applyFont="1" applyFill="1" applyBorder="1" applyAlignment="1">
      <alignment horizontal="center" vertical="center"/>
    </xf>
    <xf numFmtId="0" fontId="27" fillId="2" borderId="0" xfId="3" applyFont="1" applyFill="1" applyAlignment="1">
      <alignment horizontal="center" vertical="center"/>
    </xf>
    <xf numFmtId="0" fontId="27" fillId="2" borderId="5" xfId="3" applyFont="1" applyFill="1" applyBorder="1" applyAlignment="1">
      <alignment horizontal="center" vertical="center"/>
    </xf>
    <xf numFmtId="0" fontId="39" fillId="6" borderId="0" xfId="3" applyFont="1" applyFill="1" applyAlignment="1">
      <alignment horizontal="center" vertical="center"/>
    </xf>
    <xf numFmtId="0" fontId="39" fillId="6" borderId="3" xfId="3" applyFont="1" applyFill="1" applyBorder="1" applyAlignment="1">
      <alignment horizontal="center" vertical="center"/>
    </xf>
    <xf numFmtId="0" fontId="26" fillId="8" borderId="2" xfId="3" applyFont="1" applyFill="1" applyBorder="1" applyAlignment="1">
      <alignment horizontal="center" vertical="center"/>
    </xf>
    <xf numFmtId="0" fontId="45" fillId="0" borderId="0" xfId="3" applyFont="1" applyAlignment="1">
      <alignment vertical="center" wrapText="1"/>
    </xf>
    <xf numFmtId="0" fontId="45" fillId="0" borderId="0" xfId="3" applyFont="1" applyAlignment="1">
      <alignment wrapText="1"/>
    </xf>
    <xf numFmtId="0" fontId="63" fillId="0" borderId="0" xfId="3" applyFont="1" applyAlignment="1">
      <alignment wrapText="1"/>
    </xf>
    <xf numFmtId="0" fontId="63" fillId="0" borderId="0" xfId="3" applyFont="1" applyAlignment="1">
      <alignment vertical="center" wrapText="1"/>
    </xf>
    <xf numFmtId="0" fontId="79" fillId="8" borderId="0" xfId="3" applyFont="1" applyFill="1" applyAlignment="1">
      <alignment vertical="center" wrapText="1"/>
    </xf>
    <xf numFmtId="0" fontId="8" fillId="8" borderId="0" xfId="3" applyFill="1" applyAlignment="1">
      <alignment vertical="center"/>
    </xf>
    <xf numFmtId="0" fontId="72" fillId="0" borderId="0" xfId="3" applyFont="1" applyAlignment="1">
      <alignment vertical="center" wrapText="1"/>
    </xf>
    <xf numFmtId="0" fontId="80" fillId="0" borderId="3" xfId="3" applyFont="1" applyBorder="1" applyAlignment="1">
      <alignment horizontal="center" vertical="center"/>
    </xf>
    <xf numFmtId="0" fontId="80" fillId="0" borderId="2" xfId="3" applyFont="1" applyBorder="1" applyAlignment="1">
      <alignment horizontal="center" vertical="center"/>
    </xf>
    <xf numFmtId="0" fontId="81" fillId="0" borderId="3" xfId="3" applyFont="1" applyBorder="1" applyAlignment="1">
      <alignment horizontal="center" vertical="center"/>
    </xf>
    <xf numFmtId="0" fontId="48" fillId="6" borderId="0" xfId="3" applyFont="1" applyFill="1" applyAlignment="1">
      <alignment horizontal="center" vertical="top"/>
    </xf>
    <xf numFmtId="0" fontId="37" fillId="0" borderId="1" xfId="3" applyFont="1" applyBorder="1" applyAlignment="1">
      <alignment horizontal="center" vertical="center"/>
    </xf>
    <xf numFmtId="0" fontId="82" fillId="0" borderId="2" xfId="3" applyFont="1" applyBorder="1" applyAlignment="1">
      <alignment horizontal="center" vertical="center"/>
    </xf>
    <xf numFmtId="0" fontId="80" fillId="0" borderId="0" xfId="3" applyFont="1" applyAlignment="1">
      <alignment horizontal="center" vertical="center"/>
    </xf>
    <xf numFmtId="0" fontId="48" fillId="2" borderId="0" xfId="3" applyFont="1" applyFill="1" applyAlignment="1">
      <alignment horizontal="center" vertical="center"/>
    </xf>
    <xf numFmtId="0" fontId="48" fillId="2" borderId="3" xfId="3" applyFont="1" applyFill="1" applyBorder="1" applyAlignment="1">
      <alignment horizontal="center" vertical="center"/>
    </xf>
    <xf numFmtId="0" fontId="48" fillId="2" borderId="5" xfId="3" applyFont="1" applyFill="1" applyBorder="1" applyAlignment="1">
      <alignment horizontal="center" vertical="center"/>
    </xf>
    <xf numFmtId="0" fontId="48" fillId="2" borderId="6" xfId="3" applyFont="1" applyFill="1" applyBorder="1" applyAlignment="1">
      <alignment horizontal="center" vertical="center"/>
    </xf>
    <xf numFmtId="0" fontId="48" fillId="6" borderId="4" xfId="3" applyFont="1" applyFill="1" applyBorder="1" applyAlignment="1">
      <alignment horizontal="center" vertical="center"/>
    </xf>
    <xf numFmtId="0" fontId="26" fillId="0" borderId="11" xfId="3" applyFont="1" applyBorder="1" applyAlignment="1">
      <alignment horizontal="center" vertical="center"/>
    </xf>
    <xf numFmtId="0" fontId="26" fillId="0" borderId="4" xfId="3" applyFont="1" applyBorder="1" applyAlignment="1">
      <alignment horizontal="center" vertical="center"/>
    </xf>
    <xf numFmtId="0" fontId="26" fillId="0" borderId="5" xfId="3" applyFont="1" applyBorder="1" applyAlignment="1">
      <alignment horizontal="center" vertical="center"/>
    </xf>
    <xf numFmtId="0" fontId="26" fillId="0" borderId="6" xfId="3" applyFont="1" applyBorder="1" applyAlignment="1">
      <alignment horizontal="center" vertical="center"/>
    </xf>
    <xf numFmtId="0" fontId="26" fillId="0" borderId="12" xfId="3" applyFont="1" applyBorder="1" applyAlignment="1">
      <alignment horizontal="center" vertical="center"/>
    </xf>
    <xf numFmtId="0" fontId="48" fillId="6" borderId="3" xfId="3" applyFont="1" applyFill="1" applyBorder="1" applyAlignment="1">
      <alignment horizontal="center" vertical="top"/>
    </xf>
    <xf numFmtId="0" fontId="37" fillId="0" borderId="11" xfId="3" applyFont="1" applyBorder="1" applyAlignment="1">
      <alignment horizontal="center" vertical="center"/>
    </xf>
    <xf numFmtId="0" fontId="48" fillId="2" borderId="4" xfId="3" applyFont="1" applyFill="1" applyBorder="1" applyAlignment="1">
      <alignment horizontal="center" vertical="center"/>
    </xf>
    <xf numFmtId="0" fontId="48" fillId="2" borderId="12" xfId="3" applyFont="1" applyFill="1" applyBorder="1" applyAlignment="1">
      <alignment horizontal="center" vertical="center"/>
    </xf>
    <xf numFmtId="0" fontId="65" fillId="2" borderId="4" xfId="3" applyFont="1" applyFill="1" applyBorder="1" applyAlignment="1">
      <alignment horizontal="center" vertical="center"/>
    </xf>
    <xf numFmtId="0" fontId="47" fillId="2" borderId="4" xfId="3" applyFont="1" applyFill="1" applyBorder="1" applyAlignment="1">
      <alignment horizontal="center" vertical="center"/>
    </xf>
    <xf numFmtId="0" fontId="46" fillId="2" borderId="4" xfId="3" applyFont="1" applyFill="1" applyBorder="1" applyAlignment="1">
      <alignment horizontal="center" vertical="center"/>
    </xf>
    <xf numFmtId="0" fontId="47" fillId="2" borderId="12" xfId="3" applyFont="1" applyFill="1" applyBorder="1" applyAlignment="1">
      <alignment horizontal="center" vertical="center"/>
    </xf>
    <xf numFmtId="0" fontId="46" fillId="2" borderId="12" xfId="3" applyFont="1" applyFill="1" applyBorder="1" applyAlignment="1">
      <alignment horizontal="center" vertical="center"/>
    </xf>
    <xf numFmtId="0" fontId="37" fillId="0" borderId="0" xfId="3" applyFont="1" applyAlignment="1">
      <alignment horizontal="left" vertical="center"/>
    </xf>
    <xf numFmtId="0" fontId="23" fillId="0" borderId="4" xfId="3" applyFont="1" applyBorder="1" applyAlignment="1">
      <alignment horizontal="center" vertical="center"/>
    </xf>
    <xf numFmtId="0" fontId="26" fillId="8" borderId="4" xfId="3" applyFont="1" applyFill="1" applyBorder="1" applyAlignment="1">
      <alignment horizontal="center" vertical="center"/>
    </xf>
    <xf numFmtId="0" fontId="23" fillId="8" borderId="0" xfId="3" applyFont="1" applyFill="1" applyAlignment="1">
      <alignment horizontal="center" vertical="center"/>
    </xf>
    <xf numFmtId="0" fontId="63" fillId="0" borderId="0" xfId="3" applyFont="1" applyAlignment="1">
      <alignment horizontal="left" vertical="top" wrapText="1"/>
    </xf>
    <xf numFmtId="0" fontId="63" fillId="0" borderId="0" xfId="3" applyFont="1" applyAlignment="1">
      <alignment vertical="top" wrapText="1"/>
    </xf>
    <xf numFmtId="0" fontId="63" fillId="0" borderId="0" xfId="3" applyFont="1" applyAlignment="1">
      <alignment horizontal="center" vertical="top" wrapText="1"/>
    </xf>
    <xf numFmtId="0" fontId="34" fillId="8" borderId="9" xfId="4" applyFont="1" applyFill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51" fillId="0" borderId="11" xfId="3" applyFont="1" applyBorder="1" applyAlignment="1">
      <alignment horizontal="center" vertical="center"/>
    </xf>
    <xf numFmtId="0" fontId="47" fillId="11" borderId="3" xfId="3" applyFont="1" applyFill="1" applyBorder="1" applyAlignment="1">
      <alignment horizontal="center" vertical="center"/>
    </xf>
    <xf numFmtId="0" fontId="47" fillId="3" borderId="0" xfId="3" applyFont="1" applyFill="1" applyAlignment="1">
      <alignment horizontal="center" vertical="center"/>
    </xf>
    <xf numFmtId="0" fontId="47" fillId="4" borderId="0" xfId="3" applyFont="1" applyFill="1" applyAlignment="1">
      <alignment horizontal="center" vertical="center"/>
    </xf>
    <xf numFmtId="0" fontId="47" fillId="5" borderId="0" xfId="3" applyFont="1" applyFill="1" applyAlignment="1">
      <alignment horizontal="center" vertical="center"/>
    </xf>
    <xf numFmtId="0" fontId="57" fillId="0" borderId="0" xfId="3" applyFont="1" applyAlignment="1">
      <alignment horizontal="center" vertical="center" wrapText="1"/>
    </xf>
    <xf numFmtId="0" fontId="23" fillId="0" borderId="16" xfId="3" applyFont="1" applyBorder="1" applyAlignment="1">
      <alignment horizontal="center" vertical="center"/>
    </xf>
    <xf numFmtId="0" fontId="39" fillId="0" borderId="0" xfId="3" applyFont="1" applyAlignment="1">
      <alignment horizontal="center" vertical="center"/>
    </xf>
    <xf numFmtId="0" fontId="75" fillId="0" borderId="0" xfId="3" applyFont="1" applyAlignment="1">
      <alignment horizontal="center" vertical="center"/>
    </xf>
    <xf numFmtId="0" fontId="86" fillId="2" borderId="0" xfId="3" applyFont="1" applyFill="1" applyAlignment="1">
      <alignment horizontal="center" vertical="center"/>
    </xf>
    <xf numFmtId="0" fontId="26" fillId="8" borderId="0" xfId="3" applyFont="1" applyFill="1" applyAlignment="1">
      <alignment horizontal="center" vertical="center"/>
    </xf>
    <xf numFmtId="0" fontId="55" fillId="0" borderId="11" xfId="3" applyFont="1" applyBorder="1" applyAlignment="1">
      <alignment horizontal="left" vertical="center"/>
    </xf>
    <xf numFmtId="0" fontId="51" fillId="0" borderId="4" xfId="3" applyFont="1" applyBorder="1" applyAlignment="1">
      <alignment horizontal="center" vertical="center"/>
    </xf>
    <xf numFmtId="0" fontId="51" fillId="0" borderId="16" xfId="3" applyFont="1" applyBorder="1" applyAlignment="1">
      <alignment horizontal="center" vertical="center"/>
    </xf>
    <xf numFmtId="0" fontId="54" fillId="6" borderId="0" xfId="3" applyFont="1" applyFill="1" applyAlignment="1">
      <alignment horizontal="center" vertical="top"/>
    </xf>
    <xf numFmtId="0" fontId="55" fillId="0" borderId="1" xfId="3" applyFont="1" applyBorder="1" applyAlignment="1">
      <alignment horizontal="center" vertical="center"/>
    </xf>
    <xf numFmtId="0" fontId="87" fillId="0" borderId="2" xfId="3" applyFont="1" applyBorder="1" applyAlignment="1">
      <alignment horizontal="center" vertical="center"/>
    </xf>
    <xf numFmtId="0" fontId="56" fillId="0" borderId="0" xfId="3" applyFont="1" applyAlignment="1">
      <alignment horizontal="center" vertical="center"/>
    </xf>
    <xf numFmtId="0" fontId="54" fillId="2" borderId="0" xfId="3" applyFont="1" applyFill="1" applyAlignment="1">
      <alignment horizontal="center" vertical="center"/>
    </xf>
    <xf numFmtId="0" fontId="54" fillId="2" borderId="3" xfId="3" applyFont="1" applyFill="1" applyBorder="1" applyAlignment="1">
      <alignment horizontal="center" vertical="center"/>
    </xf>
    <xf numFmtId="0" fontId="54" fillId="2" borderId="5" xfId="3" applyFont="1" applyFill="1" applyBorder="1" applyAlignment="1">
      <alignment horizontal="center" vertical="center"/>
    </xf>
    <xf numFmtId="0" fontId="54" fillId="2" borderId="6" xfId="3" applyFont="1" applyFill="1" applyBorder="1" applyAlignment="1">
      <alignment horizontal="center" vertical="center"/>
    </xf>
    <xf numFmtId="0" fontId="54" fillId="6" borderId="4" xfId="3" applyFont="1" applyFill="1" applyBorder="1" applyAlignment="1">
      <alignment horizontal="center" vertical="center"/>
    </xf>
    <xf numFmtId="0" fontId="52" fillId="2" borderId="4" xfId="3" applyFont="1" applyFill="1" applyBorder="1" applyAlignment="1">
      <alignment horizontal="center" vertical="center"/>
    </xf>
    <xf numFmtId="0" fontId="88" fillId="0" borderId="1" xfId="3" applyFont="1" applyBorder="1" applyAlignment="1">
      <alignment horizontal="left" vertical="center"/>
    </xf>
    <xf numFmtId="0" fontId="80" fillId="8" borderId="2" xfId="3" applyFont="1" applyFill="1" applyBorder="1" applyAlignment="1">
      <alignment horizontal="center" vertical="center"/>
    </xf>
    <xf numFmtId="0" fontId="81" fillId="0" borderId="0" xfId="3" applyFont="1" applyAlignment="1">
      <alignment horizontal="center" vertical="center"/>
    </xf>
    <xf numFmtId="0" fontId="81" fillId="8" borderId="3" xfId="3" applyFont="1" applyFill="1" applyBorder="1" applyAlignment="1">
      <alignment horizontal="center" vertical="center"/>
    </xf>
    <xf numFmtId="0" fontId="80" fillId="8" borderId="3" xfId="3" applyFont="1" applyFill="1" applyBorder="1" applyAlignment="1">
      <alignment horizontal="center" vertical="center"/>
    </xf>
    <xf numFmtId="0" fontId="89" fillId="2" borderId="3" xfId="3" applyFont="1" applyFill="1" applyBorder="1" applyAlignment="1">
      <alignment horizontal="center" vertical="center"/>
    </xf>
    <xf numFmtId="0" fontId="89" fillId="2" borderId="6" xfId="3" applyFont="1" applyFill="1" applyBorder="1" applyAlignment="1">
      <alignment horizontal="center" vertical="center"/>
    </xf>
    <xf numFmtId="0" fontId="90" fillId="2" borderId="5" xfId="3" applyFont="1" applyFill="1" applyBorder="1" applyAlignment="1">
      <alignment horizontal="center" vertical="center"/>
    </xf>
    <xf numFmtId="0" fontId="37" fillId="0" borderId="3" xfId="3" applyFont="1" applyBorder="1" applyAlignment="1">
      <alignment horizontal="left" vertical="center"/>
    </xf>
    <xf numFmtId="0" fontId="51" fillId="6" borderId="3" xfId="3" applyFont="1" applyFill="1" applyBorder="1" applyAlignment="1">
      <alignment horizontal="center" vertical="center"/>
    </xf>
    <xf numFmtId="0" fontId="51" fillId="8" borderId="11" xfId="3" applyFont="1" applyFill="1" applyBorder="1" applyAlignment="1">
      <alignment horizontal="center" vertical="center"/>
    </xf>
    <xf numFmtId="0" fontId="51" fillId="8" borderId="4" xfId="3" applyFont="1" applyFill="1" applyBorder="1" applyAlignment="1">
      <alignment horizontal="center" vertical="center"/>
    </xf>
    <xf numFmtId="0" fontId="84" fillId="0" borderId="0" xfId="3" applyFont="1" applyAlignment="1">
      <alignment horizontal="center" vertical="center"/>
    </xf>
    <xf numFmtId="0" fontId="91" fillId="0" borderId="0" xfId="3" applyFont="1" applyAlignment="1">
      <alignment horizontal="center" vertical="top" wrapText="1"/>
    </xf>
    <xf numFmtId="0" fontId="58" fillId="8" borderId="11" xfId="3" applyFont="1" applyFill="1" applyBorder="1" applyAlignment="1">
      <alignment horizontal="center" vertical="center" wrapText="1"/>
    </xf>
    <xf numFmtId="0" fontId="59" fillId="8" borderId="4" xfId="3" applyFont="1" applyFill="1" applyBorder="1" applyAlignment="1">
      <alignment horizontal="center" vertical="center" wrapText="1"/>
    </xf>
    <xf numFmtId="0" fontId="60" fillId="6" borderId="4" xfId="3" applyFont="1" applyFill="1" applyBorder="1" applyAlignment="1">
      <alignment horizontal="center" vertical="center" wrapText="1"/>
    </xf>
    <xf numFmtId="0" fontId="59" fillId="8" borderId="3" xfId="3" applyFont="1" applyFill="1" applyBorder="1" applyAlignment="1">
      <alignment horizontal="center" vertical="center" wrapText="1"/>
    </xf>
    <xf numFmtId="0" fontId="60" fillId="6" borderId="5" xfId="3" applyFont="1" applyFill="1" applyBorder="1" applyAlignment="1">
      <alignment horizontal="center" vertical="center" wrapText="1"/>
    </xf>
    <xf numFmtId="0" fontId="60" fillId="6" borderId="6" xfId="3" applyFont="1" applyFill="1" applyBorder="1" applyAlignment="1">
      <alignment horizontal="center" vertical="center" wrapText="1"/>
    </xf>
    <xf numFmtId="0" fontId="49" fillId="8" borderId="0" xfId="3" applyFont="1" applyFill="1" applyAlignment="1">
      <alignment horizontal="left" vertical="center" wrapText="1"/>
    </xf>
    <xf numFmtId="0" fontId="26" fillId="0" borderId="0" xfId="3" applyFont="1" applyAlignment="1">
      <alignment horizontal="center" vertical="center" wrapText="1"/>
    </xf>
    <xf numFmtId="0" fontId="76" fillId="0" borderId="0" xfId="3" applyFont="1" applyAlignment="1">
      <alignment horizontal="center" vertical="center"/>
    </xf>
    <xf numFmtId="0" fontId="7" fillId="12" borderId="0" xfId="3" applyFont="1" applyFill="1" applyAlignment="1">
      <alignment vertical="center"/>
    </xf>
    <xf numFmtId="0" fontId="92" fillId="12" borderId="2" xfId="3" applyFont="1" applyFill="1" applyBorder="1" applyAlignment="1">
      <alignment horizontal="center" vertical="center"/>
    </xf>
    <xf numFmtId="0" fontId="92" fillId="12" borderId="3" xfId="3" applyFont="1" applyFill="1" applyBorder="1" applyAlignment="1">
      <alignment horizontal="center" vertical="center"/>
    </xf>
    <xf numFmtId="0" fontId="93" fillId="12" borderId="3" xfId="3" applyFont="1" applyFill="1" applyBorder="1" applyAlignment="1">
      <alignment horizontal="center" vertical="center"/>
    </xf>
    <xf numFmtId="0" fontId="94" fillId="12" borderId="2" xfId="3" applyFont="1" applyFill="1" applyBorder="1" applyAlignment="1">
      <alignment horizontal="center" vertical="center"/>
    </xf>
    <xf numFmtId="0" fontId="94" fillId="12" borderId="3" xfId="3" applyFont="1" applyFill="1" applyBorder="1" applyAlignment="1">
      <alignment horizontal="center" vertical="center"/>
    </xf>
    <xf numFmtId="0" fontId="42" fillId="8" borderId="0" xfId="3" applyFont="1" applyFill="1" applyAlignment="1">
      <alignment horizontal="right" vertical="center"/>
    </xf>
    <xf numFmtId="0" fontId="7" fillId="8" borderId="0" xfId="3" applyFont="1" applyFill="1" applyAlignment="1">
      <alignment vertical="center"/>
    </xf>
    <xf numFmtId="0" fontId="26" fillId="8" borderId="11" xfId="3" applyFont="1" applyFill="1" applyBorder="1" applyAlignment="1">
      <alignment horizontal="center" vertical="center"/>
    </xf>
    <xf numFmtId="0" fontId="23" fillId="8" borderId="4" xfId="3" applyFont="1" applyFill="1" applyBorder="1" applyAlignment="1">
      <alignment horizontal="center" vertical="center"/>
    </xf>
    <xf numFmtId="0" fontId="26" fillId="8" borderId="12" xfId="3" applyFont="1" applyFill="1" applyBorder="1" applyAlignment="1">
      <alignment horizontal="center" vertical="center"/>
    </xf>
    <xf numFmtId="0" fontId="76" fillId="0" borderId="3" xfId="3" applyFont="1" applyBorder="1" applyAlignment="1">
      <alignment horizontal="center" vertical="center" wrapText="1"/>
    </xf>
    <xf numFmtId="0" fontId="50" fillId="0" borderId="3" xfId="3" applyFont="1" applyBorder="1" applyAlignment="1">
      <alignment horizontal="center" vertical="center"/>
    </xf>
    <xf numFmtId="0" fontId="19" fillId="0" borderId="0" xfId="3" applyFont="1" applyAlignment="1">
      <alignment horizontal="center" vertical="center" textRotation="90"/>
    </xf>
    <xf numFmtId="0" fontId="45" fillId="0" borderId="0" xfId="3" applyFont="1" applyAlignment="1">
      <alignment horizontal="left" vertical="top" wrapText="1"/>
    </xf>
    <xf numFmtId="0" fontId="24" fillId="0" borderId="0" xfId="3" applyFont="1" applyAlignment="1">
      <alignment horizontal="center" vertical="center" wrapText="1"/>
    </xf>
    <xf numFmtId="0" fontId="44" fillId="0" borderId="0" xfId="3" applyFont="1" applyAlignment="1">
      <alignment horizontal="left" vertical="top" wrapText="1"/>
    </xf>
    <xf numFmtId="0" fontId="45" fillId="0" borderId="0" xfId="3" applyFont="1" applyAlignment="1">
      <alignment horizontal="left" vertical="center" wrapText="1"/>
    </xf>
    <xf numFmtId="0" fontId="28" fillId="0" borderId="0" xfId="4" applyFont="1" applyAlignment="1">
      <alignment horizontal="center" vertical="center" wrapText="1"/>
    </xf>
    <xf numFmtId="0" fontId="35" fillId="0" borderId="0" xfId="4" applyFont="1" applyAlignment="1">
      <alignment horizontal="center" vertical="center" textRotation="90" wrapText="1"/>
    </xf>
    <xf numFmtId="0" fontId="49" fillId="0" borderId="0" xfId="3" applyFont="1" applyAlignment="1">
      <alignment horizontal="center" vertical="center" wrapText="1"/>
    </xf>
    <xf numFmtId="0" fontId="18" fillId="7" borderId="0" xfId="3" applyFont="1" applyFill="1" applyAlignment="1">
      <alignment horizontal="right" vertical="center"/>
    </xf>
    <xf numFmtId="0" fontId="83" fillId="0" borderId="0" xfId="3" applyFont="1" applyAlignment="1">
      <alignment horizontal="center" vertical="center" wrapText="1"/>
    </xf>
    <xf numFmtId="0" fontId="57" fillId="0" borderId="0" xfId="3" applyFont="1" applyAlignment="1">
      <alignment horizontal="center" vertical="center" wrapText="1"/>
    </xf>
    <xf numFmtId="0" fontId="43" fillId="8" borderId="0" xfId="3" applyFont="1" applyFill="1" applyAlignment="1">
      <alignment horizontal="center" wrapText="1"/>
    </xf>
    <xf numFmtId="0" fontId="44" fillId="0" borderId="0" xfId="3" applyFont="1" applyAlignment="1">
      <alignment horizontal="left" vertical="center" wrapText="1"/>
    </xf>
    <xf numFmtId="0" fontId="63" fillId="0" borderId="0" xfId="3" applyFont="1" applyAlignment="1">
      <alignment horizontal="left" vertical="top" wrapText="1"/>
    </xf>
    <xf numFmtId="0" fontId="74" fillId="0" borderId="0" xfId="3" applyFont="1" applyAlignment="1">
      <alignment horizontal="left" vertical="center" wrapText="1"/>
    </xf>
    <xf numFmtId="0" fontId="43" fillId="8" borderId="0" xfId="3" applyFont="1" applyFill="1" applyAlignment="1">
      <alignment horizontal="center" vertical="center" wrapText="1"/>
    </xf>
    <xf numFmtId="0" fontId="79" fillId="12" borderId="0" xfId="3" applyFont="1" applyFill="1" applyAlignment="1">
      <alignment horizontal="center" vertical="center" wrapText="1"/>
    </xf>
    <xf numFmtId="0" fontId="95" fillId="0" borderId="0" xfId="3" applyFont="1" applyAlignment="1">
      <alignment horizontal="left" vertical="top" wrapText="1"/>
    </xf>
    <xf numFmtId="0" fontId="62" fillId="0" borderId="0" xfId="3" applyFont="1" applyAlignment="1">
      <alignment horizontal="center" vertical="center" wrapText="1"/>
    </xf>
    <xf numFmtId="0" fontId="62" fillId="10" borderId="0" xfId="3" applyFont="1" applyFill="1" applyAlignment="1">
      <alignment horizontal="center" vertical="center" wrapText="1"/>
    </xf>
    <xf numFmtId="0" fontId="96" fillId="0" borderId="0" xfId="3" applyFont="1" applyAlignment="1">
      <alignment horizontal="left" vertical="top" wrapText="1"/>
    </xf>
    <xf numFmtId="0" fontId="79" fillId="8" borderId="0" xfId="3" applyFont="1" applyFill="1" applyAlignment="1">
      <alignment horizontal="center" vertical="center" wrapText="1"/>
    </xf>
    <xf numFmtId="0" fontId="18" fillId="12" borderId="0" xfId="3" applyFont="1" applyFill="1" applyAlignment="1">
      <alignment horizontal="right" vertical="center"/>
    </xf>
    <xf numFmtId="0" fontId="72" fillId="0" borderId="0" xfId="3" applyFont="1" applyAlignment="1">
      <alignment horizontal="left" vertical="top" wrapText="1"/>
    </xf>
    <xf numFmtId="0" fontId="85" fillId="0" borderId="0" xfId="3" applyFont="1" applyAlignment="1">
      <alignment horizontal="center" vertical="center"/>
    </xf>
    <xf numFmtId="0" fontId="68" fillId="0" borderId="0" xfId="3" applyFont="1" applyAlignment="1">
      <alignment horizontal="center" vertical="center" wrapText="1"/>
    </xf>
  </cellXfs>
  <cellStyles count="5">
    <cellStyle name="Euro" xfId="1"/>
    <cellStyle name="Lien hypertexte 2" xfId="2"/>
    <cellStyle name="Normal" xfId="0" builtinId="0"/>
    <cellStyle name="Normal 2" xfId="3"/>
    <cellStyle name="Normal_2012 PLAN ALIMENTAIRE CRECHE 5 SEMAINES" xfId="4"/>
  </cellStyles>
  <dxfs count="0"/>
  <tableStyles count="0" defaultTableStyle="TableStyleMedium2" defaultPivotStyle="PivotStyleLight16"/>
  <colors>
    <mruColors>
      <color rgb="FFE26B0A"/>
      <color rgb="FFFFCC00"/>
      <color rgb="FFD0E169"/>
      <color rgb="FFF57771"/>
      <color rgb="FFF68572"/>
      <color rgb="FFFF3300"/>
      <color rgb="FFFFCC66"/>
      <color rgb="FFDAEEF3"/>
      <color rgb="FFFF505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6.jpeg"/><Relationship Id="rId7" Type="http://schemas.openxmlformats.org/officeDocument/2006/relationships/image" Target="../media/image15.jpeg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13.png"/><Relationship Id="rId5" Type="http://schemas.openxmlformats.org/officeDocument/2006/relationships/image" Target="../media/image8.png"/><Relationship Id="rId10" Type="http://schemas.openxmlformats.org/officeDocument/2006/relationships/image" Target="../media/image17.png"/><Relationship Id="rId4" Type="http://schemas.openxmlformats.org/officeDocument/2006/relationships/image" Target="../media/image7.png"/><Relationship Id="rId9" Type="http://schemas.openxmlformats.org/officeDocument/2006/relationships/image" Target="../media/image1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6.jpeg"/><Relationship Id="rId7" Type="http://schemas.openxmlformats.org/officeDocument/2006/relationships/image" Target="../media/image10.png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13.png"/><Relationship Id="rId5" Type="http://schemas.openxmlformats.org/officeDocument/2006/relationships/image" Target="../media/image8.png"/><Relationship Id="rId10" Type="http://schemas.openxmlformats.org/officeDocument/2006/relationships/image" Target="../media/image17.png"/><Relationship Id="rId4" Type="http://schemas.openxmlformats.org/officeDocument/2006/relationships/image" Target="../media/image7.png"/><Relationship Id="rId9" Type="http://schemas.openxmlformats.org/officeDocument/2006/relationships/image" Target="../media/image1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0.png"/><Relationship Id="rId11" Type="http://schemas.openxmlformats.org/officeDocument/2006/relationships/image" Target="../media/image13.png"/><Relationship Id="rId5" Type="http://schemas.openxmlformats.org/officeDocument/2006/relationships/image" Target="../media/image9.png"/><Relationship Id="rId10" Type="http://schemas.openxmlformats.org/officeDocument/2006/relationships/image" Target="../media/image15.jpeg"/><Relationship Id="rId4" Type="http://schemas.openxmlformats.org/officeDocument/2006/relationships/image" Target="../media/image8.png"/><Relationship Id="rId9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7.png"/><Relationship Id="rId7" Type="http://schemas.openxmlformats.org/officeDocument/2006/relationships/image" Target="../media/image13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5.jpeg"/><Relationship Id="rId5" Type="http://schemas.openxmlformats.org/officeDocument/2006/relationships/image" Target="../media/image10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7.png"/><Relationship Id="rId7" Type="http://schemas.openxmlformats.org/officeDocument/2006/relationships/image" Target="../media/image13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5.jpeg"/><Relationship Id="rId5" Type="http://schemas.openxmlformats.org/officeDocument/2006/relationships/image" Target="../media/image10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7.png"/><Relationship Id="rId7" Type="http://schemas.openxmlformats.org/officeDocument/2006/relationships/image" Target="../media/image13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0.png"/><Relationship Id="rId5" Type="http://schemas.openxmlformats.org/officeDocument/2006/relationships/image" Target="../media/image15.jpe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3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0.png"/><Relationship Id="rId11" Type="http://schemas.openxmlformats.org/officeDocument/2006/relationships/image" Target="../media/image16.png"/><Relationship Id="rId5" Type="http://schemas.openxmlformats.org/officeDocument/2006/relationships/image" Target="../media/image9.png"/><Relationship Id="rId10" Type="http://schemas.openxmlformats.org/officeDocument/2006/relationships/image" Target="../media/image15.jpeg"/><Relationship Id="rId4" Type="http://schemas.openxmlformats.org/officeDocument/2006/relationships/image" Target="../media/image8.png"/><Relationship Id="rId9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7.png"/><Relationship Id="rId7" Type="http://schemas.openxmlformats.org/officeDocument/2006/relationships/image" Target="../media/image13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0.png"/><Relationship Id="rId5" Type="http://schemas.openxmlformats.org/officeDocument/2006/relationships/image" Target="../media/image15.jpeg"/><Relationship Id="rId4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0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3.png"/><Relationship Id="rId5" Type="http://schemas.openxmlformats.org/officeDocument/2006/relationships/image" Target="../media/image15.jpeg"/><Relationship Id="rId4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3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5.jpeg"/><Relationship Id="rId5" Type="http://schemas.openxmlformats.org/officeDocument/2006/relationships/image" Target="../media/image10.png"/><Relationship Id="rId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0.png"/><Relationship Id="rId11" Type="http://schemas.openxmlformats.org/officeDocument/2006/relationships/image" Target="../media/image15.jpeg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7.png"/><Relationship Id="rId7" Type="http://schemas.openxmlformats.org/officeDocument/2006/relationships/image" Target="../media/image16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5.jpeg"/><Relationship Id="rId5" Type="http://schemas.openxmlformats.org/officeDocument/2006/relationships/image" Target="../media/image10.png"/><Relationship Id="rId4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7.png"/><Relationship Id="rId7" Type="http://schemas.openxmlformats.org/officeDocument/2006/relationships/image" Target="../media/image16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0.png"/><Relationship Id="rId5" Type="http://schemas.openxmlformats.org/officeDocument/2006/relationships/image" Target="../media/image15.jpe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7.png"/><Relationship Id="rId7" Type="http://schemas.openxmlformats.org/officeDocument/2006/relationships/image" Target="../media/image16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5.jpeg"/><Relationship Id="rId5" Type="http://schemas.openxmlformats.org/officeDocument/2006/relationships/image" Target="../media/image10.png"/><Relationship Id="rId4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7.png"/><Relationship Id="rId3" Type="http://schemas.openxmlformats.org/officeDocument/2006/relationships/image" Target="../media/image6.jpeg"/><Relationship Id="rId7" Type="http://schemas.openxmlformats.org/officeDocument/2006/relationships/image" Target="../media/image10.png"/><Relationship Id="rId12" Type="http://schemas.openxmlformats.org/officeDocument/2006/relationships/image" Target="../media/image16.png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9.png"/><Relationship Id="rId11" Type="http://schemas.openxmlformats.org/officeDocument/2006/relationships/image" Target="../media/image15.jpeg"/><Relationship Id="rId5" Type="http://schemas.openxmlformats.org/officeDocument/2006/relationships/image" Target="../media/image8.png"/><Relationship Id="rId10" Type="http://schemas.openxmlformats.org/officeDocument/2006/relationships/image" Target="../media/image14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6.jpeg"/><Relationship Id="rId7" Type="http://schemas.openxmlformats.org/officeDocument/2006/relationships/image" Target="../media/image15.jpeg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13.png"/><Relationship Id="rId5" Type="http://schemas.openxmlformats.org/officeDocument/2006/relationships/image" Target="../media/image8.png"/><Relationship Id="rId10" Type="http://schemas.openxmlformats.org/officeDocument/2006/relationships/image" Target="../media/image17.png"/><Relationship Id="rId4" Type="http://schemas.openxmlformats.org/officeDocument/2006/relationships/image" Target="../media/image7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890646</xdr:colOff>
      <xdr:row>5</xdr:row>
      <xdr:rowOff>457199</xdr:rowOff>
    </xdr:from>
    <xdr:to>
      <xdr:col>9</xdr:col>
      <xdr:colOff>1039385</xdr:colOff>
      <xdr:row>15</xdr:row>
      <xdr:rowOff>838200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269" b="9187"/>
        <a:stretch/>
      </xdr:blipFill>
      <xdr:spPr>
        <a:xfrm rot="5400000">
          <a:off x="11394890" y="6535980"/>
          <a:ext cx="7324726" cy="229186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11</xdr:col>
      <xdr:colOff>0</xdr:colOff>
      <xdr:row>6</xdr:row>
      <xdr:rowOff>485777</xdr:rowOff>
    </xdr:to>
    <xdr:pic>
      <xdr:nvPicPr>
        <xdr:cNvPr id="3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0" y="3314700"/>
          <a:ext cx="0" cy="16192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688399</xdr:colOff>
      <xdr:row>0</xdr:row>
      <xdr:rowOff>122526</xdr:rowOff>
    </xdr:from>
    <xdr:to>
      <xdr:col>5</xdr:col>
      <xdr:colOff>2793425</xdr:colOff>
      <xdr:row>0</xdr:row>
      <xdr:rowOff>896649</xdr:rowOff>
    </xdr:to>
    <xdr:pic>
      <xdr:nvPicPr>
        <xdr:cNvPr id="4" name="Image 59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13074" y="122526"/>
          <a:ext cx="2105026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0</xdr:row>
      <xdr:rowOff>0</xdr:rowOff>
    </xdr:from>
    <xdr:to>
      <xdr:col>11</xdr:col>
      <xdr:colOff>0</xdr:colOff>
      <xdr:row>2</xdr:row>
      <xdr:rowOff>409575</xdr:rowOff>
    </xdr:to>
    <xdr:pic>
      <xdr:nvPicPr>
        <xdr:cNvPr id="5" name="Image 58">
          <a:extLst>
            <a:ext uri="{FF2B5EF4-FFF2-40B4-BE49-F238E27FC236}">
              <a16:creationId xmlns="" xmlns:a16="http://schemas.microsoft.com/office/drawing/2014/main" id="{00000000-0008-0000-0000-000005000000}"/>
            </a:ext>
            <a:ext uri="{147F2762-F138-4A5C-976F-8EAC2B608ADB}">
              <a16:predDERef xmlns="" xmlns:a16="http://schemas.microsoft.com/office/drawing/2014/main" pred="{00000000-0008-0000-01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/>
        <a:srcRect t="8600"/>
        <a:stretch/>
      </xdr:blipFill>
      <xdr:spPr bwMode="auto">
        <a:xfrm>
          <a:off x="13087350" y="0"/>
          <a:ext cx="367665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2</xdr:row>
      <xdr:rowOff>624949</xdr:rowOff>
    </xdr:from>
    <xdr:to>
      <xdr:col>9</xdr:col>
      <xdr:colOff>1524000</xdr:colOff>
      <xdr:row>6</xdr:row>
      <xdr:rowOff>48434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26895" t="23058" b="24914"/>
        <a:stretch/>
      </xdr:blipFill>
      <xdr:spPr>
        <a:xfrm>
          <a:off x="13077825" y="2167999"/>
          <a:ext cx="3609975" cy="232861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12</xdr:row>
      <xdr:rowOff>9525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56510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754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184971</xdr:colOff>
      <xdr:row>77</xdr:row>
      <xdr:rowOff>142875</xdr:rowOff>
    </xdr:from>
    <xdr:to>
      <xdr:col>9</xdr:col>
      <xdr:colOff>595313</xdr:colOff>
      <xdr:row>82</xdr:row>
      <xdr:rowOff>191722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21120921" y="23964900"/>
          <a:ext cx="4391792" cy="155379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80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250382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4743218</xdr:colOff>
      <xdr:row>79</xdr:row>
      <xdr:rowOff>357187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5576656" y="249078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5341938</xdr:colOff>
      <xdr:row>15</xdr:row>
      <xdr:rowOff>277812</xdr:rowOff>
    </xdr:from>
    <xdr:to>
      <xdr:col>4</xdr:col>
      <xdr:colOff>450057</xdr:colOff>
      <xdr:row>16</xdr:row>
      <xdr:rowOff>360033</xdr:rowOff>
    </xdr:to>
    <xdr:pic>
      <xdr:nvPicPr>
        <xdr:cNvPr id="17" name="Image 16" descr="Label AOC-AOP">
          <a:extLst>
            <a:ext uri="{FF2B5EF4-FFF2-40B4-BE49-F238E27FC236}">
              <a16:creationId xmlns="" xmlns:a16="http://schemas.microsoft.com/office/drawing/2014/main" id="{00000000-0008-0000-0900-000011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175376" y="5913437"/>
          <a:ext cx="485775" cy="45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3968</xdr:colOff>
      <xdr:row>15</xdr:row>
      <xdr:rowOff>357188</xdr:rowOff>
    </xdr:from>
    <xdr:to>
      <xdr:col>5</xdr:col>
      <xdr:colOff>489743</xdr:colOff>
      <xdr:row>17</xdr:row>
      <xdr:rowOff>66346</xdr:rowOff>
    </xdr:to>
    <xdr:pic>
      <xdr:nvPicPr>
        <xdr:cNvPr id="18" name="Image 17" descr="Label AOC-AOP">
          <a:extLst>
            <a:ext uri="{FF2B5EF4-FFF2-40B4-BE49-F238E27FC236}">
              <a16:creationId xmlns="" xmlns:a16="http://schemas.microsoft.com/office/drawing/2014/main" id="{00000000-0008-0000-0900-000012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902406" y="5992813"/>
          <a:ext cx="485775" cy="463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23812</xdr:colOff>
      <xdr:row>1</xdr:row>
      <xdr:rowOff>190496</xdr:rowOff>
    </xdr:from>
    <xdr:to>
      <xdr:col>9</xdr:col>
      <xdr:colOff>609197</xdr:colOff>
      <xdr:row>32</xdr:row>
      <xdr:rowOff>207668</xdr:rowOff>
    </xdr:to>
    <xdr:grpSp>
      <xdr:nvGrpSpPr>
        <xdr:cNvPr id="36" name="Groupe 35">
          <a:extLst>
            <a:ext uri="{FF2B5EF4-FFF2-40B4-BE49-F238E27FC236}">
              <a16:creationId xmlns="" xmlns:a16="http://schemas.microsoft.com/office/drawing/2014/main" id="{00000000-0008-0000-0900-000024000000}"/>
            </a:ext>
          </a:extLst>
        </xdr:cNvPr>
        <xdr:cNvGrpSpPr/>
      </xdr:nvGrpSpPr>
      <xdr:grpSpPr>
        <a:xfrm>
          <a:off x="19645312" y="1028696"/>
          <a:ext cx="4566835" cy="10628022"/>
          <a:chOff x="19068135" y="766140"/>
          <a:chExt cx="4558007" cy="10146197"/>
        </a:xfrm>
      </xdr:grpSpPr>
      <xdr:pic>
        <xdr:nvPicPr>
          <xdr:cNvPr id="37" name="Image 36">
            <a:extLst>
              <a:ext uri="{FF2B5EF4-FFF2-40B4-BE49-F238E27FC236}">
                <a16:creationId xmlns="" xmlns:a16="http://schemas.microsoft.com/office/drawing/2014/main" id="{00000000-0008-0000-0900-00002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38" name="Image 37">
            <a:extLst>
              <a:ext uri="{FF2B5EF4-FFF2-40B4-BE49-F238E27FC236}">
                <a16:creationId xmlns="" xmlns:a16="http://schemas.microsoft.com/office/drawing/2014/main" id="{00000000-0008-0000-0900-00002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30726</xdr:colOff>
      <xdr:row>3</xdr:row>
      <xdr:rowOff>30726</xdr:rowOff>
    </xdr:from>
    <xdr:to>
      <xdr:col>5</xdr:col>
      <xdr:colOff>537145</xdr:colOff>
      <xdr:row>4</xdr:row>
      <xdr:rowOff>106997</xdr:rowOff>
    </xdr:to>
    <xdr:pic>
      <xdr:nvPicPr>
        <xdr:cNvPr id="55" name="Image 54">
          <a:extLst>
            <a:ext uri="{FF2B5EF4-FFF2-40B4-BE49-F238E27FC236}">
              <a16:creationId xmlns="" xmlns:a16="http://schemas.microsoft.com/office/drawing/2014/main" id="{00000000-0008-0000-09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0202" y="1705282"/>
          <a:ext cx="506419" cy="460344"/>
        </a:xfrm>
        <a:prstGeom prst="rect">
          <a:avLst/>
        </a:prstGeom>
      </xdr:spPr>
    </xdr:pic>
    <xdr:clientData/>
  </xdr:twoCellAnchor>
  <xdr:twoCellAnchor editAs="oneCell">
    <xdr:from>
      <xdr:col>4</xdr:col>
      <xdr:colOff>2434461</xdr:colOff>
      <xdr:row>80</xdr:row>
      <xdr:rowOff>71437</xdr:rowOff>
    </xdr:from>
    <xdr:to>
      <xdr:col>4</xdr:col>
      <xdr:colOff>2920236</xdr:colOff>
      <xdr:row>82</xdr:row>
      <xdr:rowOff>158376</xdr:rowOff>
    </xdr:to>
    <xdr:pic>
      <xdr:nvPicPr>
        <xdr:cNvPr id="46" name="Image 45" descr="Label AOC-AOP">
          <a:extLst>
            <a:ext uri="{FF2B5EF4-FFF2-40B4-BE49-F238E27FC236}">
              <a16:creationId xmlns="" xmlns:a16="http://schemas.microsoft.com/office/drawing/2014/main" id="{00000000-0008-0000-0900-00002E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649524" y="25003125"/>
          <a:ext cx="485775" cy="467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119062</xdr:colOff>
      <xdr:row>43</xdr:row>
      <xdr:rowOff>79375</xdr:rowOff>
    </xdr:from>
    <xdr:to>
      <xdr:col>4</xdr:col>
      <xdr:colOff>625481</xdr:colOff>
      <xdr:row>44</xdr:row>
      <xdr:rowOff>142214</xdr:rowOff>
    </xdr:to>
    <xdr:pic>
      <xdr:nvPicPr>
        <xdr:cNvPr id="68" name="Image 67">
          <a:extLst>
            <a:ext uri="{FF2B5EF4-FFF2-40B4-BE49-F238E27FC236}">
              <a16:creationId xmlns="" xmlns:a16="http://schemas.microsoft.com/office/drawing/2014/main" id="{00000000-0008-0000-09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0156" y="15140781"/>
          <a:ext cx="506419" cy="43987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43</xdr:row>
      <xdr:rowOff>39689</xdr:rowOff>
    </xdr:from>
    <xdr:to>
      <xdr:col>5</xdr:col>
      <xdr:colOff>506419</xdr:colOff>
      <xdr:row>44</xdr:row>
      <xdr:rowOff>102528</xdr:rowOff>
    </xdr:to>
    <xdr:pic>
      <xdr:nvPicPr>
        <xdr:cNvPr id="69" name="Image 68">
          <a:extLst>
            <a:ext uri="{FF2B5EF4-FFF2-40B4-BE49-F238E27FC236}">
              <a16:creationId xmlns="" xmlns:a16="http://schemas.microsoft.com/office/drawing/2014/main" id="{00000000-0008-0000-09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8438" y="15101095"/>
          <a:ext cx="506419" cy="439871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</xdr:colOff>
      <xdr:row>72</xdr:row>
      <xdr:rowOff>39687</xdr:rowOff>
    </xdr:from>
    <xdr:to>
      <xdr:col>4</xdr:col>
      <xdr:colOff>625481</xdr:colOff>
      <xdr:row>73</xdr:row>
      <xdr:rowOff>102528</xdr:rowOff>
    </xdr:to>
    <xdr:pic>
      <xdr:nvPicPr>
        <xdr:cNvPr id="70" name="Image 69">
          <a:extLst>
            <a:ext uri="{FF2B5EF4-FFF2-40B4-BE49-F238E27FC236}">
              <a16:creationId xmlns="" xmlns:a16="http://schemas.microsoft.com/office/drawing/2014/main" id="{00000000-0008-0000-09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0156" y="21808281"/>
          <a:ext cx="506419" cy="439872"/>
        </a:xfrm>
        <a:prstGeom prst="rect">
          <a:avLst/>
        </a:prstGeom>
      </xdr:spPr>
    </xdr:pic>
    <xdr:clientData/>
  </xdr:twoCellAnchor>
  <xdr:twoCellAnchor editAs="oneCell">
    <xdr:from>
      <xdr:col>5</xdr:col>
      <xdr:colOff>39688</xdr:colOff>
      <xdr:row>72</xdr:row>
      <xdr:rowOff>39688</xdr:rowOff>
    </xdr:from>
    <xdr:to>
      <xdr:col>5</xdr:col>
      <xdr:colOff>546107</xdr:colOff>
      <xdr:row>73</xdr:row>
      <xdr:rowOff>102529</xdr:rowOff>
    </xdr:to>
    <xdr:pic>
      <xdr:nvPicPr>
        <xdr:cNvPr id="71" name="Image 70">
          <a:extLst>
            <a:ext uri="{FF2B5EF4-FFF2-40B4-BE49-F238E27FC236}">
              <a16:creationId xmlns="" xmlns:a16="http://schemas.microsoft.com/office/drawing/2014/main" id="{00000000-0008-0000-09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8126" y="21808282"/>
          <a:ext cx="506419" cy="43987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506419</xdr:colOff>
      <xdr:row>37</xdr:row>
      <xdr:rowOff>59000</xdr:rowOff>
    </xdr:to>
    <xdr:pic>
      <xdr:nvPicPr>
        <xdr:cNvPr id="63" name="Image 62">
          <a:extLst>
            <a:ext uri="{FF2B5EF4-FFF2-40B4-BE49-F238E27FC236}">
              <a16:creationId xmlns="" xmlns:a16="http://schemas.microsoft.com/office/drawing/2014/main" id="{00000000-0008-0000-09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0" y="12935565"/>
          <a:ext cx="506419" cy="44307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506419</xdr:colOff>
      <xdr:row>39</xdr:row>
      <xdr:rowOff>59000</xdr:rowOff>
    </xdr:to>
    <xdr:pic>
      <xdr:nvPicPr>
        <xdr:cNvPr id="65" name="Image 64">
          <a:extLst>
            <a:ext uri="{FF2B5EF4-FFF2-40B4-BE49-F238E27FC236}">
              <a16:creationId xmlns="" xmlns:a16="http://schemas.microsoft.com/office/drawing/2014/main" id="{00000000-0008-0000-09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234" y="13703710"/>
          <a:ext cx="506419" cy="4430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852036</xdr:colOff>
      <xdr:row>1</xdr:row>
      <xdr:rowOff>328147</xdr:rowOff>
    </xdr:to>
    <xdr:pic>
      <xdr:nvPicPr>
        <xdr:cNvPr id="53" name="Image 52">
          <a:extLst>
            <a:ext uri="{FF2B5EF4-FFF2-40B4-BE49-F238E27FC236}">
              <a16:creationId xmlns="" xmlns:a16="http://schemas.microsoft.com/office/drawing/2014/main" id="{00000000-0008-0000-09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05625" y="0"/>
          <a:ext cx="1209224" cy="1161585"/>
        </a:xfrm>
        <a:prstGeom prst="rect">
          <a:avLst/>
        </a:prstGeom>
      </xdr:spPr>
    </xdr:pic>
    <xdr:clientData/>
  </xdr:twoCellAnchor>
  <xdr:twoCellAnchor editAs="oneCell">
    <xdr:from>
      <xdr:col>4</xdr:col>
      <xdr:colOff>6528594</xdr:colOff>
      <xdr:row>33</xdr:row>
      <xdr:rowOff>178594</xdr:rowOff>
    </xdr:from>
    <xdr:to>
      <xdr:col>5</xdr:col>
      <xdr:colOff>1050474</xdr:colOff>
      <xdr:row>36</xdr:row>
      <xdr:rowOff>328148</xdr:rowOff>
    </xdr:to>
    <xdr:pic>
      <xdr:nvPicPr>
        <xdr:cNvPr id="54" name="Image 53">
          <a:extLst>
            <a:ext uri="{FF2B5EF4-FFF2-40B4-BE49-F238E27FC236}">
              <a16:creationId xmlns="" xmlns:a16="http://schemas.microsoft.com/office/drawing/2014/main" id="{00000000-0008-0000-09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9688" y="11886407"/>
          <a:ext cx="1209224" cy="1161585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25</xdr:row>
      <xdr:rowOff>0</xdr:rowOff>
    </xdr:from>
    <xdr:ext cx="506419" cy="461426"/>
    <xdr:pic>
      <xdr:nvPicPr>
        <xdr:cNvPr id="56" name="Image 55">
          <a:extLst>
            <a:ext uri="{FF2B5EF4-FFF2-40B4-BE49-F238E27FC236}">
              <a16:creationId xmlns="" xmlns:a16="http://schemas.microsoft.com/office/drawing/2014/main" id="{00000000-0008-0000-09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8989219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0</xdr:rowOff>
    </xdr:from>
    <xdr:ext cx="506419" cy="461426"/>
    <xdr:pic>
      <xdr:nvPicPr>
        <xdr:cNvPr id="57" name="Image 56">
          <a:extLst>
            <a:ext uri="{FF2B5EF4-FFF2-40B4-BE49-F238E27FC236}">
              <a16:creationId xmlns="" xmlns:a16="http://schemas.microsoft.com/office/drawing/2014/main" id="{00000000-0008-0000-09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094" y="8989219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25</xdr:row>
      <xdr:rowOff>0</xdr:rowOff>
    </xdr:from>
    <xdr:ext cx="506419" cy="461426"/>
    <xdr:pic>
      <xdr:nvPicPr>
        <xdr:cNvPr id="58" name="Image 57">
          <a:extLst>
            <a:ext uri="{FF2B5EF4-FFF2-40B4-BE49-F238E27FC236}">
              <a16:creationId xmlns="" xmlns:a16="http://schemas.microsoft.com/office/drawing/2014/main" id="{00000000-0008-0000-09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8438" y="8989219"/>
          <a:ext cx="506419" cy="4614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506419" cy="461426"/>
    <xdr:pic>
      <xdr:nvPicPr>
        <xdr:cNvPr id="60" name="Image 59">
          <a:extLst>
            <a:ext uri="{FF2B5EF4-FFF2-40B4-BE49-F238E27FC236}">
              <a16:creationId xmlns="" xmlns:a16="http://schemas.microsoft.com/office/drawing/2014/main" id="{00000000-0008-0000-0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6766719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506419" cy="461426"/>
    <xdr:pic>
      <xdr:nvPicPr>
        <xdr:cNvPr id="61" name="Image 60">
          <a:extLst>
            <a:ext uri="{FF2B5EF4-FFF2-40B4-BE49-F238E27FC236}">
              <a16:creationId xmlns="" xmlns:a16="http://schemas.microsoft.com/office/drawing/2014/main" id="{00000000-0008-0000-09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094" y="6766719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0</xdr:rowOff>
    </xdr:from>
    <xdr:ext cx="506419" cy="461426"/>
    <xdr:pic>
      <xdr:nvPicPr>
        <xdr:cNvPr id="62" name="Image 61">
          <a:extLst>
            <a:ext uri="{FF2B5EF4-FFF2-40B4-BE49-F238E27FC236}">
              <a16:creationId xmlns="" xmlns:a16="http://schemas.microsoft.com/office/drawing/2014/main" id="{00000000-0008-0000-09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8438" y="6766719"/>
          <a:ext cx="506419" cy="461426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34</xdr:row>
      <xdr:rowOff>0</xdr:rowOff>
    </xdr:from>
    <xdr:to>
      <xdr:col>4</xdr:col>
      <xdr:colOff>506419</xdr:colOff>
      <xdr:row>35</xdr:row>
      <xdr:rowOff>201063</xdr:rowOff>
    </xdr:to>
    <xdr:pic>
      <xdr:nvPicPr>
        <xdr:cNvPr id="64" name="Image 63">
          <a:extLst>
            <a:ext uri="{FF2B5EF4-FFF2-40B4-BE49-F238E27FC236}">
              <a16:creationId xmlns="" xmlns:a16="http://schemas.microsoft.com/office/drawing/2014/main" id="{00000000-0008-0000-09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094" y="12084844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932656</xdr:colOff>
      <xdr:row>33</xdr:row>
      <xdr:rowOff>317501</xdr:rowOff>
    </xdr:from>
    <xdr:to>
      <xdr:col>5</xdr:col>
      <xdr:colOff>1439075</xdr:colOff>
      <xdr:row>35</xdr:row>
      <xdr:rowOff>141533</xdr:rowOff>
    </xdr:to>
    <xdr:pic>
      <xdr:nvPicPr>
        <xdr:cNvPr id="66" name="Image 65">
          <a:extLst>
            <a:ext uri="{FF2B5EF4-FFF2-40B4-BE49-F238E27FC236}">
              <a16:creationId xmlns="" xmlns:a16="http://schemas.microsoft.com/office/drawing/2014/main" id="{00000000-0008-0000-09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1094" y="12025314"/>
          <a:ext cx="506419" cy="459032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23</xdr:row>
      <xdr:rowOff>0</xdr:rowOff>
    </xdr:from>
    <xdr:ext cx="705971" cy="628650"/>
    <xdr:pic>
      <xdr:nvPicPr>
        <xdr:cNvPr id="67" name="Image 11">
          <a:extLst>
            <a:ext uri="{FF2B5EF4-FFF2-40B4-BE49-F238E27FC236}">
              <a16:creationId xmlns="" xmlns:a16="http://schemas.microsoft.com/office/drawing/2014/main" id="{00000000-0008-0000-09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33438" y="835421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23</xdr:row>
      <xdr:rowOff>0</xdr:rowOff>
    </xdr:from>
    <xdr:ext cx="705971" cy="628650"/>
    <xdr:pic>
      <xdr:nvPicPr>
        <xdr:cNvPr id="72" name="Image 11">
          <a:extLst>
            <a:ext uri="{FF2B5EF4-FFF2-40B4-BE49-F238E27FC236}">
              <a16:creationId xmlns="" xmlns:a16="http://schemas.microsoft.com/office/drawing/2014/main" id="{00000000-0008-0000-09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11094" y="835421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23</xdr:row>
      <xdr:rowOff>0</xdr:rowOff>
    </xdr:from>
    <xdr:ext cx="705971" cy="628650"/>
    <xdr:pic>
      <xdr:nvPicPr>
        <xdr:cNvPr id="73" name="Image 11">
          <a:extLst>
            <a:ext uri="{FF2B5EF4-FFF2-40B4-BE49-F238E27FC236}">
              <a16:creationId xmlns="" xmlns:a16="http://schemas.microsoft.com/office/drawing/2014/main" id="{00000000-0008-0000-09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898438" y="835421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0</xdr:colOff>
      <xdr:row>15</xdr:row>
      <xdr:rowOff>0</xdr:rowOff>
    </xdr:from>
    <xdr:to>
      <xdr:col>5</xdr:col>
      <xdr:colOff>506419</xdr:colOff>
      <xdr:row>16</xdr:row>
      <xdr:rowOff>76272</xdr:rowOff>
    </xdr:to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8438" y="5635625"/>
          <a:ext cx="506419" cy="45330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506419</xdr:colOff>
      <xdr:row>64</xdr:row>
      <xdr:rowOff>195334</xdr:rowOff>
    </xdr:to>
    <xdr:pic>
      <xdr:nvPicPr>
        <xdr:cNvPr id="42" name="Image 41">
          <a:extLst>
            <a:ext uri="{FF2B5EF4-FFF2-40B4-BE49-F238E27FC236}">
              <a16:creationId xmlns=""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094" y="18792031"/>
          <a:ext cx="506419" cy="45330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506419</xdr:colOff>
      <xdr:row>64</xdr:row>
      <xdr:rowOff>195334</xdr:rowOff>
    </xdr:to>
    <xdr:pic>
      <xdr:nvPicPr>
        <xdr:cNvPr id="43" name="Image 42">
          <a:extLst>
            <a:ext uri="{FF2B5EF4-FFF2-40B4-BE49-F238E27FC236}">
              <a16:creationId xmlns=""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8438" y="18792031"/>
          <a:ext cx="506419" cy="45330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506419</xdr:colOff>
      <xdr:row>68</xdr:row>
      <xdr:rowOff>82001</xdr:rowOff>
    </xdr:to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20181094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506419</xdr:colOff>
      <xdr:row>66</xdr:row>
      <xdr:rowOff>82000</xdr:rowOff>
    </xdr:to>
    <xdr:pic>
      <xdr:nvPicPr>
        <xdr:cNvPr id="40" name="Image 39">
          <a:extLst>
            <a:ext uri="{FF2B5EF4-FFF2-40B4-BE49-F238E27FC236}">
              <a16:creationId xmlns=""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094" y="19427031"/>
          <a:ext cx="506419" cy="45903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12</xdr:row>
      <xdr:rowOff>9525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2200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48</xdr:row>
      <xdr:rowOff>209550</xdr:rowOff>
    </xdr:from>
    <xdr:to>
      <xdr:col>9</xdr:col>
      <xdr:colOff>577030</xdr:colOff>
      <xdr:row>63</xdr:row>
      <xdr:rowOff>1222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3350" y="172307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1121676</xdr:colOff>
      <xdr:row>60</xdr:row>
      <xdr:rowOff>96501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4786" y="17822294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5343292</xdr:colOff>
      <xdr:row>51</xdr:row>
      <xdr:rowOff>0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71967" y="181641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66842</xdr:colOff>
      <xdr:row>15</xdr:row>
      <xdr:rowOff>284077</xdr:rowOff>
    </xdr:from>
    <xdr:to>
      <xdr:col>5</xdr:col>
      <xdr:colOff>552617</xdr:colOff>
      <xdr:row>16</xdr:row>
      <xdr:rowOff>370268</xdr:rowOff>
    </xdr:to>
    <xdr:pic>
      <xdr:nvPicPr>
        <xdr:cNvPr id="7" name="Image 6" descr="Label AOC-AOP">
          <a:extLst>
            <a:ext uri="{FF2B5EF4-FFF2-40B4-BE49-F238E27FC236}">
              <a16:creationId xmlns="" xmlns:a16="http://schemas.microsoft.com/office/drawing/2014/main" id="{00000000-0008-0000-0A00-000007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332368" y="6015788"/>
          <a:ext cx="485775" cy="470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50131</xdr:colOff>
      <xdr:row>15</xdr:row>
      <xdr:rowOff>250657</xdr:rowOff>
    </xdr:from>
    <xdr:to>
      <xdr:col>4</xdr:col>
      <xdr:colOff>535906</xdr:colOff>
      <xdr:row>16</xdr:row>
      <xdr:rowOff>336848</xdr:rowOff>
    </xdr:to>
    <xdr:pic>
      <xdr:nvPicPr>
        <xdr:cNvPr id="8" name="Image 7" descr="Label AOC-AOP">
          <a:extLst>
            <a:ext uri="{FF2B5EF4-FFF2-40B4-BE49-F238E27FC236}">
              <a16:creationId xmlns="" xmlns:a16="http://schemas.microsoft.com/office/drawing/2014/main" id="{00000000-0008-0000-0A00-000008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66447" y="5982368"/>
          <a:ext cx="485775" cy="470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133684</xdr:colOff>
      <xdr:row>38</xdr:row>
      <xdr:rowOff>0</xdr:rowOff>
    </xdr:from>
    <xdr:to>
      <xdr:col>3</xdr:col>
      <xdr:colOff>640103</xdr:colOff>
      <xdr:row>39</xdr:row>
      <xdr:rowOff>89719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210" y="13736053"/>
          <a:ext cx="506419" cy="474061"/>
        </a:xfrm>
        <a:prstGeom prst="rect">
          <a:avLst/>
        </a:prstGeom>
      </xdr:spPr>
    </xdr:pic>
    <xdr:clientData/>
  </xdr:twoCellAnchor>
  <xdr:twoCellAnchor>
    <xdr:from>
      <xdr:col>6</xdr:col>
      <xdr:colOff>23232</xdr:colOff>
      <xdr:row>1</xdr:row>
      <xdr:rowOff>185856</xdr:rowOff>
    </xdr:from>
    <xdr:to>
      <xdr:col>9</xdr:col>
      <xdr:colOff>608617</xdr:colOff>
      <xdr:row>32</xdr:row>
      <xdr:rowOff>203028</xdr:rowOff>
    </xdr:to>
    <xdr:grpSp>
      <xdr:nvGrpSpPr>
        <xdr:cNvPr id="32" name="Groupe 31">
          <a:extLst>
            <a:ext uri="{FF2B5EF4-FFF2-40B4-BE49-F238E27FC236}">
              <a16:creationId xmlns="" xmlns:a16="http://schemas.microsoft.com/office/drawing/2014/main" id="{00000000-0008-0000-0A00-000020000000}"/>
            </a:ext>
          </a:extLst>
        </xdr:cNvPr>
        <xdr:cNvGrpSpPr/>
      </xdr:nvGrpSpPr>
      <xdr:grpSpPr>
        <a:xfrm>
          <a:off x="19006390" y="1021382"/>
          <a:ext cx="4562490" cy="10728620"/>
          <a:chOff x="19068135" y="766140"/>
          <a:chExt cx="4558007" cy="10146197"/>
        </a:xfrm>
      </xdr:grpSpPr>
      <xdr:pic>
        <xdr:nvPicPr>
          <xdr:cNvPr id="33" name="Image 32">
            <a:extLst>
              <a:ext uri="{FF2B5EF4-FFF2-40B4-BE49-F238E27FC236}">
                <a16:creationId xmlns="" xmlns:a16="http://schemas.microsoft.com/office/drawing/2014/main" id="{00000000-0008-0000-0A00-00002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34" name="Image 33">
            <a:extLst>
              <a:ext uri="{FF2B5EF4-FFF2-40B4-BE49-F238E27FC236}">
                <a16:creationId xmlns="" xmlns:a16="http://schemas.microsoft.com/office/drawing/2014/main" id="{00000000-0008-0000-0A00-00002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5343292</xdr:colOff>
      <xdr:row>51</xdr:row>
      <xdr:rowOff>0</xdr:rowOff>
    </xdr:from>
    <xdr:ext cx="705971" cy="628650"/>
    <xdr:pic>
      <xdr:nvPicPr>
        <xdr:cNvPr id="31" name="Image 11">
          <a:extLst>
            <a:ext uri="{FF2B5EF4-FFF2-40B4-BE49-F238E27FC236}">
              <a16:creationId xmlns="" xmlns:a16="http://schemas.microsoft.com/office/drawing/2014/main" id="{00000000-0008-0000-0A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71967" y="173069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3528093</xdr:colOff>
      <xdr:row>60</xdr:row>
      <xdr:rowOff>46463</xdr:rowOff>
    </xdr:from>
    <xdr:to>
      <xdr:col>4</xdr:col>
      <xdr:colOff>4013868</xdr:colOff>
      <xdr:row>62</xdr:row>
      <xdr:rowOff>133402</xdr:rowOff>
    </xdr:to>
    <xdr:pic>
      <xdr:nvPicPr>
        <xdr:cNvPr id="36" name="Image 35" descr="Label AOC-AOP">
          <a:extLst>
            <a:ext uri="{FF2B5EF4-FFF2-40B4-BE49-F238E27FC236}">
              <a16:creationId xmlns="" xmlns:a16="http://schemas.microsoft.com/office/drawing/2014/main" id="{00000000-0008-0000-0A00-000024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730959" y="17772256"/>
          <a:ext cx="485775" cy="458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116973</xdr:colOff>
      <xdr:row>25</xdr:row>
      <xdr:rowOff>16711</xdr:rowOff>
    </xdr:from>
    <xdr:to>
      <xdr:col>5</xdr:col>
      <xdr:colOff>623392</xdr:colOff>
      <xdr:row>26</xdr:row>
      <xdr:rowOff>88844</xdr:rowOff>
    </xdr:to>
    <xdr:pic>
      <xdr:nvPicPr>
        <xdr:cNvPr id="43" name="Image 42">
          <a:extLst>
            <a:ext uri="{FF2B5EF4-FFF2-40B4-BE49-F238E27FC236}">
              <a16:creationId xmlns="" xmlns:a16="http://schemas.microsoft.com/office/drawing/2014/main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99" y="9174079"/>
          <a:ext cx="506419" cy="456476"/>
        </a:xfrm>
        <a:prstGeom prst="rect">
          <a:avLst/>
        </a:prstGeom>
      </xdr:spPr>
    </xdr:pic>
    <xdr:clientData/>
  </xdr:twoCellAnchor>
  <xdr:twoCellAnchor editAs="oneCell">
    <xdr:from>
      <xdr:col>4</xdr:col>
      <xdr:colOff>16710</xdr:colOff>
      <xdr:row>24</xdr:row>
      <xdr:rowOff>233948</xdr:rowOff>
    </xdr:from>
    <xdr:to>
      <xdr:col>4</xdr:col>
      <xdr:colOff>523129</xdr:colOff>
      <xdr:row>26</xdr:row>
      <xdr:rowOff>38713</xdr:rowOff>
    </xdr:to>
    <xdr:pic>
      <xdr:nvPicPr>
        <xdr:cNvPr id="44" name="Image 43">
          <a:extLst>
            <a:ext uri="{FF2B5EF4-FFF2-40B4-BE49-F238E27FC236}">
              <a16:creationId xmlns="" xmlns:a16="http://schemas.microsoft.com/office/drawing/2014/main" id="{00000000-0008-0000-0A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3026" y="9123948"/>
          <a:ext cx="506419" cy="456476"/>
        </a:xfrm>
        <a:prstGeom prst="rect">
          <a:avLst/>
        </a:prstGeom>
      </xdr:spPr>
    </xdr:pic>
    <xdr:clientData/>
  </xdr:twoCellAnchor>
  <xdr:twoCellAnchor editAs="oneCell">
    <xdr:from>
      <xdr:col>4</xdr:col>
      <xdr:colOff>33421</xdr:colOff>
      <xdr:row>43</xdr:row>
      <xdr:rowOff>116974</xdr:rowOff>
    </xdr:from>
    <xdr:to>
      <xdr:col>4</xdr:col>
      <xdr:colOff>539840</xdr:colOff>
      <xdr:row>44</xdr:row>
      <xdr:rowOff>188292</xdr:rowOff>
    </xdr:to>
    <xdr:pic>
      <xdr:nvPicPr>
        <xdr:cNvPr id="45" name="Image 44">
          <a:extLst>
            <a:ext uri="{FF2B5EF4-FFF2-40B4-BE49-F238E27FC236}">
              <a16:creationId xmlns="" xmlns:a16="http://schemas.microsoft.com/office/drawing/2014/main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9737" y="15473948"/>
          <a:ext cx="506419" cy="455660"/>
        </a:xfrm>
        <a:prstGeom prst="rect">
          <a:avLst/>
        </a:prstGeom>
      </xdr:spPr>
    </xdr:pic>
    <xdr:clientData/>
  </xdr:twoCellAnchor>
  <xdr:twoCellAnchor editAs="oneCell">
    <xdr:from>
      <xdr:col>5</xdr:col>
      <xdr:colOff>66842</xdr:colOff>
      <xdr:row>43</xdr:row>
      <xdr:rowOff>66842</xdr:rowOff>
    </xdr:from>
    <xdr:to>
      <xdr:col>5</xdr:col>
      <xdr:colOff>573261</xdr:colOff>
      <xdr:row>44</xdr:row>
      <xdr:rowOff>138160</xdr:rowOff>
    </xdr:to>
    <xdr:pic>
      <xdr:nvPicPr>
        <xdr:cNvPr id="46" name="Image 45">
          <a:extLst>
            <a:ext uri="{FF2B5EF4-FFF2-40B4-BE49-F238E27FC236}">
              <a16:creationId xmlns="" xmlns:a16="http://schemas.microsoft.com/office/drawing/2014/main" id="{00000000-0008-0000-0A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2368" y="15423816"/>
          <a:ext cx="506419" cy="455660"/>
        </a:xfrm>
        <a:prstGeom prst="rect">
          <a:avLst/>
        </a:prstGeom>
      </xdr:spPr>
    </xdr:pic>
    <xdr:clientData/>
  </xdr:twoCellAnchor>
  <xdr:oneCellAnchor>
    <xdr:from>
      <xdr:col>4</xdr:col>
      <xdr:colOff>50131</xdr:colOff>
      <xdr:row>36</xdr:row>
      <xdr:rowOff>1</xdr:rowOff>
    </xdr:from>
    <xdr:ext cx="506419" cy="474061"/>
    <xdr:pic>
      <xdr:nvPicPr>
        <xdr:cNvPr id="48" name="Image 47">
          <a:extLst>
            <a:ext uri="{FF2B5EF4-FFF2-40B4-BE49-F238E27FC236}">
              <a16:creationId xmlns="" xmlns:a16="http://schemas.microsoft.com/office/drawing/2014/main" id="{00000000-0008-0000-0A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6447" y="12967369"/>
          <a:ext cx="506419" cy="474061"/>
        </a:xfrm>
        <a:prstGeom prst="rect">
          <a:avLst/>
        </a:prstGeom>
      </xdr:spPr>
    </xdr:pic>
    <xdr:clientData/>
  </xdr:oneCellAnchor>
  <xdr:twoCellAnchor editAs="oneCell">
    <xdr:from>
      <xdr:col>4</xdr:col>
      <xdr:colOff>16711</xdr:colOff>
      <xdr:row>33</xdr:row>
      <xdr:rowOff>317500</xdr:rowOff>
    </xdr:from>
    <xdr:to>
      <xdr:col>4</xdr:col>
      <xdr:colOff>523130</xdr:colOff>
      <xdr:row>35</xdr:row>
      <xdr:rowOff>108862</xdr:rowOff>
    </xdr:to>
    <xdr:pic>
      <xdr:nvPicPr>
        <xdr:cNvPr id="57" name="Image 56">
          <a:extLst>
            <a:ext uri="{FF2B5EF4-FFF2-40B4-BE49-F238E27FC236}">
              <a16:creationId xmlns="" xmlns:a16="http://schemas.microsoft.com/office/drawing/2014/main" id="{00000000-0008-0000-0A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3027" y="12248816"/>
          <a:ext cx="506419" cy="443072"/>
        </a:xfrm>
        <a:prstGeom prst="rect">
          <a:avLst/>
        </a:prstGeom>
      </xdr:spPr>
    </xdr:pic>
    <xdr:clientData/>
  </xdr:twoCellAnchor>
  <xdr:twoCellAnchor editAs="oneCell">
    <xdr:from>
      <xdr:col>5</xdr:col>
      <xdr:colOff>66842</xdr:colOff>
      <xdr:row>14</xdr:row>
      <xdr:rowOff>183816</xdr:rowOff>
    </xdr:from>
    <xdr:to>
      <xdr:col>5</xdr:col>
      <xdr:colOff>573261</xdr:colOff>
      <xdr:row>15</xdr:row>
      <xdr:rowOff>371860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2368" y="5648158"/>
          <a:ext cx="506419" cy="45541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858303</xdr:colOff>
      <xdr:row>1</xdr:row>
      <xdr:rowOff>326059</xdr:rowOff>
    </xdr:to>
    <xdr:pic>
      <xdr:nvPicPr>
        <xdr:cNvPr id="38" name="Image 37">
          <a:extLst>
            <a:ext uri="{FF2B5EF4-FFF2-40B4-BE49-F238E27FC236}">
              <a16:creationId xmlns="" xmlns:a16="http://schemas.microsoft.com/office/drawing/2014/main" id="{00000000-0008-0000-0A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3158" y="0"/>
          <a:ext cx="1209224" cy="1161585"/>
        </a:xfrm>
        <a:prstGeom prst="rect">
          <a:avLst/>
        </a:prstGeom>
      </xdr:spPr>
    </xdr:pic>
    <xdr:clientData/>
  </xdr:twoCellAnchor>
  <xdr:twoCellAnchor editAs="oneCell">
    <xdr:from>
      <xdr:col>4</xdr:col>
      <xdr:colOff>5765131</xdr:colOff>
      <xdr:row>33</xdr:row>
      <xdr:rowOff>150395</xdr:rowOff>
    </xdr:from>
    <xdr:to>
      <xdr:col>5</xdr:col>
      <xdr:colOff>1075539</xdr:colOff>
      <xdr:row>37</xdr:row>
      <xdr:rowOff>36054</xdr:rowOff>
    </xdr:to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0A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1447" y="12081711"/>
          <a:ext cx="1359618" cy="1306054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23</xdr:row>
      <xdr:rowOff>0</xdr:rowOff>
    </xdr:from>
    <xdr:ext cx="705971" cy="628650"/>
    <xdr:pic>
      <xdr:nvPicPr>
        <xdr:cNvPr id="42" name="Image 11">
          <a:extLst>
            <a:ext uri="{FF2B5EF4-FFF2-40B4-BE49-F238E27FC236}">
              <a16:creationId xmlns="" xmlns:a16="http://schemas.microsoft.com/office/drawing/2014/main" id="{00000000-0008-0000-0A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35526" y="850565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23</xdr:row>
      <xdr:rowOff>0</xdr:rowOff>
    </xdr:from>
    <xdr:ext cx="705971" cy="628650"/>
    <xdr:pic>
      <xdr:nvPicPr>
        <xdr:cNvPr id="47" name="Image 11">
          <a:extLst>
            <a:ext uri="{FF2B5EF4-FFF2-40B4-BE49-F238E27FC236}">
              <a16:creationId xmlns="" xmlns:a16="http://schemas.microsoft.com/office/drawing/2014/main" id="{00000000-0008-0000-0A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16316" y="850565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23</xdr:row>
      <xdr:rowOff>0</xdr:rowOff>
    </xdr:from>
    <xdr:ext cx="705971" cy="628650"/>
    <xdr:pic>
      <xdr:nvPicPr>
        <xdr:cNvPr id="50" name="Image 11">
          <a:extLst>
            <a:ext uri="{FF2B5EF4-FFF2-40B4-BE49-F238E27FC236}">
              <a16:creationId xmlns="" xmlns:a16="http://schemas.microsoft.com/office/drawing/2014/main" id="{00000000-0008-0000-0A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265526" y="850565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0</xdr:colOff>
      <xdr:row>25</xdr:row>
      <xdr:rowOff>0</xdr:rowOff>
    </xdr:from>
    <xdr:to>
      <xdr:col>3</xdr:col>
      <xdr:colOff>506419</xdr:colOff>
      <xdr:row>26</xdr:row>
      <xdr:rowOff>72133</xdr:rowOff>
    </xdr:to>
    <xdr:pic>
      <xdr:nvPicPr>
        <xdr:cNvPr id="51" name="Image 50">
          <a:extLst>
            <a:ext uri="{FF2B5EF4-FFF2-40B4-BE49-F238E27FC236}">
              <a16:creationId xmlns="" xmlns:a16="http://schemas.microsoft.com/office/drawing/2014/main" id="{00000000-0008-0000-0A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526" y="9157368"/>
          <a:ext cx="506419" cy="45647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506419</xdr:colOff>
      <xdr:row>19</xdr:row>
      <xdr:rowOff>72134</xdr:rowOff>
    </xdr:to>
    <xdr:pic>
      <xdr:nvPicPr>
        <xdr:cNvPr id="52" name="Image 51">
          <a:extLst>
            <a:ext uri="{FF2B5EF4-FFF2-40B4-BE49-F238E27FC236}">
              <a16:creationId xmlns="" xmlns:a16="http://schemas.microsoft.com/office/drawing/2014/main" id="{00000000-0008-0000-0A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526" y="6884737"/>
          <a:ext cx="506419" cy="45647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506419</xdr:colOff>
      <xdr:row>19</xdr:row>
      <xdr:rowOff>72134</xdr:rowOff>
    </xdr:to>
    <xdr:pic>
      <xdr:nvPicPr>
        <xdr:cNvPr id="53" name="Image 52">
          <a:extLst>
            <a:ext uri="{FF2B5EF4-FFF2-40B4-BE49-F238E27FC236}">
              <a16:creationId xmlns="" xmlns:a16="http://schemas.microsoft.com/office/drawing/2014/main" id="{00000000-0008-0000-0A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316" y="6884737"/>
          <a:ext cx="506419" cy="45647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</xdr:row>
      <xdr:rowOff>0</xdr:rowOff>
    </xdr:from>
    <xdr:to>
      <xdr:col>5</xdr:col>
      <xdr:colOff>506419</xdr:colOff>
      <xdr:row>19</xdr:row>
      <xdr:rowOff>72134</xdr:rowOff>
    </xdr:to>
    <xdr:pic>
      <xdr:nvPicPr>
        <xdr:cNvPr id="54" name="Image 53">
          <a:extLst>
            <a:ext uri="{FF2B5EF4-FFF2-40B4-BE49-F238E27FC236}">
              <a16:creationId xmlns="" xmlns:a16="http://schemas.microsoft.com/office/drawing/2014/main" id="{00000000-0008-0000-0A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5526" y="6884737"/>
          <a:ext cx="506419" cy="456476"/>
        </a:xfrm>
        <a:prstGeom prst="rect">
          <a:avLst/>
        </a:prstGeom>
      </xdr:spPr>
    </xdr:pic>
    <xdr:clientData/>
  </xdr:twoCellAnchor>
  <xdr:twoCellAnchor editAs="oneCell">
    <xdr:from>
      <xdr:col>5</xdr:col>
      <xdr:colOff>1052763</xdr:colOff>
      <xdr:row>33</xdr:row>
      <xdr:rowOff>300789</xdr:rowOff>
    </xdr:from>
    <xdr:to>
      <xdr:col>5</xdr:col>
      <xdr:colOff>1559182</xdr:colOff>
      <xdr:row>35</xdr:row>
      <xdr:rowOff>92151</xdr:rowOff>
    </xdr:to>
    <xdr:pic>
      <xdr:nvPicPr>
        <xdr:cNvPr id="55" name="Image 54">
          <a:extLst>
            <a:ext uri="{FF2B5EF4-FFF2-40B4-BE49-F238E27FC236}">
              <a16:creationId xmlns="" xmlns:a16="http://schemas.microsoft.com/office/drawing/2014/main" id="{00000000-0008-0000-0A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8289" y="12232105"/>
          <a:ext cx="506419" cy="44307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506419</xdr:colOff>
      <xdr:row>4</xdr:row>
      <xdr:rowOff>68961</xdr:rowOff>
    </xdr:to>
    <xdr:pic>
      <xdr:nvPicPr>
        <xdr:cNvPr id="37" name="Image 36">
          <a:extLst>
            <a:ext uri="{FF2B5EF4-FFF2-40B4-BE49-F238E27FC236}">
              <a16:creationId xmlns=""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5526" y="1654342"/>
          <a:ext cx="506419" cy="45330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65158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65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190500</xdr:colOff>
      <xdr:row>48</xdr:row>
      <xdr:rowOff>190500</xdr:rowOff>
    </xdr:from>
    <xdr:to>
      <xdr:col>9</xdr:col>
      <xdr:colOff>577030</xdr:colOff>
      <xdr:row>62</xdr:row>
      <xdr:rowOff>258396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30975" y="17430750"/>
          <a:ext cx="4367980" cy="1572846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456520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4846335</xdr:colOff>
      <xdr:row>50</xdr:row>
      <xdr:rowOff>352010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75010" y="1835426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49527" y="1215081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51487</xdr:colOff>
      <xdr:row>32</xdr:row>
      <xdr:rowOff>154460</xdr:rowOff>
    </xdr:from>
    <xdr:ext cx="705971" cy="628650"/>
    <xdr:pic>
      <xdr:nvPicPr>
        <xdr:cNvPr id="7" name="Image 11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408244" y="1191912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68</xdr:row>
      <xdr:rowOff>113520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874279"/>
          <a:ext cx="571565" cy="55606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68</xdr:row>
      <xdr:rowOff>65284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920683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68</xdr:row>
      <xdr:rowOff>109415</xdr:rowOff>
    </xdr:to>
    <xdr:pic>
      <xdr:nvPicPr>
        <xdr:cNvPr id="10" name="Image 9">
          <a:extLst>
            <a:ext uri="{FF2B5EF4-FFF2-40B4-BE49-F238E27FC236}">
              <a16:creationId xmlns=""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859625"/>
          <a:ext cx="586153" cy="566615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68</xdr:row>
      <xdr:rowOff>14779</xdr:rowOff>
    </xdr:to>
    <xdr:pic>
      <xdr:nvPicPr>
        <xdr:cNvPr id="11" name="Image 10">
          <a:extLst>
            <a:ext uri="{FF2B5EF4-FFF2-40B4-BE49-F238E27FC236}">
              <a16:creationId xmlns=""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874279"/>
          <a:ext cx="505307" cy="457325"/>
        </a:xfrm>
        <a:prstGeom prst="rect">
          <a:avLst/>
        </a:prstGeom>
      </xdr:spPr>
    </xdr:pic>
    <xdr:clientData/>
  </xdr:twoCellAnchor>
  <xdr:twoCellAnchor editAs="oneCell">
    <xdr:from>
      <xdr:col>3</xdr:col>
      <xdr:colOff>5063290</xdr:colOff>
      <xdr:row>66</xdr:row>
      <xdr:rowOff>16710</xdr:rowOff>
    </xdr:from>
    <xdr:to>
      <xdr:col>4</xdr:col>
      <xdr:colOff>144177</xdr:colOff>
      <xdr:row>68</xdr:row>
      <xdr:rowOff>103876</xdr:rowOff>
    </xdr:to>
    <xdr:pic>
      <xdr:nvPicPr>
        <xdr:cNvPr id="15" name="Image 14">
          <a:extLst>
            <a:ext uri="{FF2B5EF4-FFF2-40B4-BE49-F238E27FC236}">
              <a16:creationId xmlns=""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1965" y="19876335"/>
          <a:ext cx="529187" cy="544366"/>
        </a:xfrm>
        <a:prstGeom prst="rect">
          <a:avLst/>
        </a:prstGeom>
      </xdr:spPr>
    </xdr:pic>
    <xdr:clientData/>
  </xdr:twoCellAnchor>
  <xdr:twoCellAnchor>
    <xdr:from>
      <xdr:col>6</xdr:col>
      <xdr:colOff>23232</xdr:colOff>
      <xdr:row>1</xdr:row>
      <xdr:rowOff>185856</xdr:rowOff>
    </xdr:from>
    <xdr:to>
      <xdr:col>9</xdr:col>
      <xdr:colOff>608617</xdr:colOff>
      <xdr:row>32</xdr:row>
      <xdr:rowOff>203028</xdr:rowOff>
    </xdr:to>
    <xdr:grpSp>
      <xdr:nvGrpSpPr>
        <xdr:cNvPr id="17" name="Groupe 16">
          <a:extLst>
            <a:ext uri="{FF2B5EF4-FFF2-40B4-BE49-F238E27FC236}">
              <a16:creationId xmlns="" xmlns:a16="http://schemas.microsoft.com/office/drawing/2014/main" id="{00000000-0008-0000-0B00-000011000000}"/>
            </a:ext>
          </a:extLst>
        </xdr:cNvPr>
        <xdr:cNvGrpSpPr/>
      </xdr:nvGrpSpPr>
      <xdr:grpSpPr>
        <a:xfrm>
          <a:off x="19052525" y="1014117"/>
          <a:ext cx="4581744" cy="10681031"/>
          <a:chOff x="19068135" y="766140"/>
          <a:chExt cx="4558007" cy="10146197"/>
        </a:xfrm>
      </xdr:grpSpPr>
      <xdr:pic>
        <xdr:nvPicPr>
          <xdr:cNvPr id="18" name="Image 17">
            <a:extLst>
              <a:ext uri="{FF2B5EF4-FFF2-40B4-BE49-F238E27FC236}">
                <a16:creationId xmlns="" xmlns:a16="http://schemas.microsoft.com/office/drawing/2014/main" id="{00000000-0008-0000-0B00-00001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9" name="Image 18">
            <a:extLst>
              <a:ext uri="{FF2B5EF4-FFF2-40B4-BE49-F238E27FC236}">
                <a16:creationId xmlns="" xmlns:a16="http://schemas.microsoft.com/office/drawing/2014/main" id="{00000000-0008-0000-0B00-00001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2834672</xdr:colOff>
      <xdr:row>60</xdr:row>
      <xdr:rowOff>69458</xdr:rowOff>
    </xdr:from>
    <xdr:to>
      <xdr:col>4</xdr:col>
      <xdr:colOff>3320447</xdr:colOff>
      <xdr:row>62</xdr:row>
      <xdr:rowOff>173619</xdr:rowOff>
    </xdr:to>
    <xdr:pic>
      <xdr:nvPicPr>
        <xdr:cNvPr id="33" name="Image 32" descr="Label AOC-AOP">
          <a:extLst>
            <a:ext uri="{FF2B5EF4-FFF2-40B4-BE49-F238E27FC236}">
              <a16:creationId xmlns="" xmlns:a16="http://schemas.microsoft.com/office/drawing/2014/main" id="{00000000-0008-0000-0B00-000021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141767" y="18604593"/>
          <a:ext cx="485775" cy="464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43" name="Image 11">
          <a:extLst>
            <a:ext uri="{FF2B5EF4-FFF2-40B4-BE49-F238E27FC236}">
              <a16:creationId xmlns="" xmlns:a16="http://schemas.microsoft.com/office/drawing/2014/main" id="{00000000-0008-0000-0B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76975" y="120491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5430921</xdr:colOff>
      <xdr:row>43</xdr:row>
      <xdr:rowOff>334211</xdr:rowOff>
    </xdr:from>
    <xdr:ext cx="514127" cy="447549"/>
    <xdr:pic>
      <xdr:nvPicPr>
        <xdr:cNvPr id="47" name="Image 46">
          <a:extLst>
            <a:ext uri="{FF2B5EF4-FFF2-40B4-BE49-F238E27FC236}">
              <a16:creationId xmlns="" xmlns:a16="http://schemas.microsoft.com/office/drawing/2014/main" id="{00000000-0008-0000-0B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6447" y="15908422"/>
          <a:ext cx="514127" cy="44754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24</xdr:row>
      <xdr:rowOff>0</xdr:rowOff>
    </xdr:from>
    <xdr:ext cx="506419" cy="453776"/>
    <xdr:pic>
      <xdr:nvPicPr>
        <xdr:cNvPr id="55" name="Image 54">
          <a:extLst>
            <a:ext uri="{FF2B5EF4-FFF2-40B4-BE49-F238E27FC236}">
              <a16:creationId xmlns="" xmlns:a16="http://schemas.microsoft.com/office/drawing/2014/main" id="{00000000-0008-0000-0B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158" y="12532895"/>
          <a:ext cx="506419" cy="45377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53776"/>
    <xdr:pic>
      <xdr:nvPicPr>
        <xdr:cNvPr id="58" name="Image 57">
          <a:extLst>
            <a:ext uri="{FF2B5EF4-FFF2-40B4-BE49-F238E27FC236}">
              <a16:creationId xmlns="" xmlns:a16="http://schemas.microsoft.com/office/drawing/2014/main" id="{00000000-0008-0000-0B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2368" y="12532895"/>
          <a:ext cx="506419" cy="453776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44</xdr:row>
      <xdr:rowOff>0</xdr:rowOff>
    </xdr:from>
    <xdr:to>
      <xdr:col>5</xdr:col>
      <xdr:colOff>304800</xdr:colOff>
      <xdr:row>45</xdr:row>
      <xdr:rowOff>38100</xdr:rowOff>
    </xdr:to>
    <xdr:sp macro="" textlink="">
      <xdr:nvSpPr>
        <xdr:cNvPr id="15362" name="AutoShape 2" descr="data:image/png;base64,iVBORw0KGgoAAAANSUhEUgAAADYAAAAuCAYAAABjwOorAAAAAXNSR0IArs4c6QAADl1JREFUaEPFWgl0VMeVvVX/d7ek1oaWVndLYt/EEsBAjBGLiSdjxzixTQJZMNuAwUkcD87Y8eSMT0ziHI9jexIPOMEOTiAsdoJNbOIzxM4wGTssclgEBsRmBEK7ultbt9RS9/+/3pwqLQgk1C0gmX8Oh6O/VNet9969t97/DDd5rNs53p7vrcvSdJvHBky1iCbAogKAjQFDNmPMwQBGjIQQiDLAxxl9CsZLGOiYwcyTxFmV0+lqWDS+JHqT0+l+nN3oQL8udmfrYUznYLPAxVyu8XFcY04SxInAQGBCoNf4jIEYBzHI/+Ut1GxGcZaIiohpH3EkHF5aWOq70Xl1PTdgYJsPZbt1S3sQFu7jGk222XiGELBZApz6ABJrgpyDuAbBOTNMIRrMKB0DsDvBYu8umlPrj/X89a7HDey9I96kYBt9GRqtZJxN4pw5hSBdRofoRn/+ynOMARIk42QKi7VYlijmgr1GoegHD93bEBzoL8QEtnMntEh+1iQh9EftGu6WdUPEbhmgvias0pWRycDqTFN8wJn+yuLCquMDAdcvsM2bhybYR4cXcl17mGuYZJlI6atuBvKDA7mXcQhGFLYEnSBgwzhH3a5p02DEM8Z1ga3fA0dainutrmMV1/hgEmT7e4LqJgFJqYwZDHTBsMSraMGvlt5d1xoLXJ/AXjviTUpsN5/SdW0FEbwAtJ51JMgAkQXGdDAwdPwtwBgHZzYwpsX63QFd76w/k2usLBIRmwwyN66cFQj1N0gvYAt3LtTm5+173MbYYwTkgsCvHSA1cRScdi+awmdBIKQnjUGCPRtRowkNrSfRbtwwmV13rhIcY7A0nS5FIrTBiib+csW8sva4WXHbvpyvczt/hgmMFIQ+lp5h2rBn4Ur5LBpbz0DTEpCWOAp2PRWG1Yqqxv/BhbptCLaXgvVekwFF6tqbO8GZgnBeEK1bckft25Jo+iSgnie378+ZwTT+EtcwXViw90XjMvXmFmyFJ202LCGNAiFiNMKwWpDocEOIdpypfhUX/W8hYjapVL3VB2NkCGKHicSapYV1p/oF9pu9KZm60/msbmMPWSaSr0cUcqJ3FuyAJ20OLNGOmqaPUBb4PUKRyxjjeRiDM+5BbfMBnKh4CQ2tJ8CZfqtxdSwVQ8gy8VukiseXTupNJt3LuXW/a4HNpr1MDLnCvH4OSWDzCt6AO202/KFDOFX5MnzBv8IUYYzzPoqx3ocRNRtxtGwdqpv+rMjkb3JwCBAqTMv6t+WzfDt6pa08seljV04i+AZd4w9YJtn6cxJXgBWiLLAbn5Q/r6Ilz4/1rEGBdw0siuDIpadR2fBBj4h1lQJT7CmXXB4EAZBQf/c8H3MxOpxKu2nRfyeYLSsXzWm5irHU6NsOeu6x27DFsuCKpVVdwHLSClHm/z0+qXgBrZFyVcGT8p/CaPcKRAw/jlx+BjWNHylS4czRWWsEQaaKrqCoAqUxB3QtBUQmDCuozsVLOkyDsCzUQIjvLZ1V90bPxWBbP8hxMid/2Z7AlhlRipk3VwN7BycqfoJQpBw2LRVTh67D0KwH4Q8ewgXfDmg8AYOSJkLXksFVlDiiZhN8wYPwhYpg09LgTf8cMpwTEbWCqAvuRyB0GIYlJaqXyvQKotI3DW2WQb+rKaVHn1x6pdbYpo9z8xymOKhpyFPbjRhHX8CC7ReRlTIVkwc/jeyUqThXuwWB4GHkZvyjkgW7nqZSzbRaEI5W45J/F/yhIxicOR95GXeDM7uqxVCkDOdrtqC6aW98Is8AXYNpGHTCEmz18tk1R7sdy28+9t5vA94SIna0Osiogzx6pmKovQxj3CsxLvebKo2OlT+niCU1YQSykqcgP+Me9WRF4/toai1BS6QSUuRH5ixGxKhXJJOaOBKetLkIhI7gVNV6JfLxOBi5IwBDvUX0vSUzajd3A9tW5H1eZ/SEJfoS497huxbY8fLnwLkDk/O/j9yMf0BFw/soqVqPYNunICJkJk/ChNy1iiZKql9BoKUYibYcjPGsQpZzMs7WvI7q5j8jJXE4CjyPIMUxBHLMumARNO6IlUDSjcDuQDjSbr300EzfM93Ath9w72Uam0cijqS+JmIXfW/jTPXP4U6fi7GelbCEgZOV/4Gqxj8pjZNEkeGchIl5j3cCWw9/6CgGJY3HZ/KeAOd2FJf9CM1t55Bgd2GseyUGZ34Rn1T8BGWBd6HzhPiAJbBIJGy9xYTjscWzyxtVZm3f765iGvPEU19Xp+JMVDd+iPrWT5RYy8jUNu/Hqcr/RH1LMQiWApbpnIwJCphASdUGBFqOwZUyA+NzH0Wb4cOJihdU3dn1QRiVswwjXF9DSeV6lPrfULUX65AR023MiEbEXyyINcsLfaVqntsOeiIymrEGuHKd8DlVY7PRbgSUs0+wZUHniQi2XURV415c9O9Ec/is0rPM5MmYkNsFbD0aWkuQO+gujMpZgsbW0zhdvRERs14RzEjXElV3Z6o34kLd9rh0TQHTYUYNKjLBV6+YWX22I2IHPXFv7KXGJNm9mDV6I7JTpiuikCknyUBuY5wOLywrgvO1W/CpbztaIxXITJ7SmYpQtSd3BIMz78Pw7EXwhf6KczWvI2I2wq6nY5RrCUYoYL+IG5jkcZvOTMMQh+0cqxbNqD3dEbEDHpKoYx8EjSVgZM4SFHhXw+nIhSALgdBRVQ+maMVI1zeQlXwbfKHDOF7+7/AFDyDTOUWlIuc6TlWuR1PbWQzNfADDsr+idOtcza8UMEd3Kn5d2bRS/5vx2bEuYFFx2K71ALZ1n6eda4hJPzIiyY4h+Ozw5xXVS8ZqDp9XaVPesEe5iWlDf4wRrkUqgkfLfoCKhj921thadb+ssabwGSXiw7K+gtrgvh7AMpRrGZa1QBnoS4G3lcDHOrpTMUpFZpSvXjGvMxW37neXaxqLKc4qDW0eVfRDsxeo1CkPvKciI/deUmCnK2BfU0IrTXBl4586WfFqYEMy7++M2IFOYE1ItLkx1rsKuel34djl51DZuAcaT4yFS9F9B3nQh4YQj/zT7LqLHTV2wP0+09jn46N7hgznBNw+4kWkJ41HmX+X8oqh9kuKwqcMeRqe9DmoadqHE5UvKrHNcH4GE/KuAGtoPYXBGfMx3PVVdf1szS8RNZuRljQGBd5vKh0rvvysEvi4dUzSfZv4rd2e9M+Lpl1s7gBWlPOsxvj34xPojjq7s2ArXKl3KBN8vOJ5RIwGjHYvxxj3Cti0FJypfg0XfNvRZtRhUNIETMxbq0S8pOoV1Lccgyf9TuVUgm2lOFX1strm5KQWYpz328pxyMVqiZTHtZfrEGgWjraJFxYX1v7wikAXub/AGHuXRDyUT3BoGZg99nXFimX+dxRdpyrXsBqDnBPVSp+s/Cn8ocNKxwYljbsKmLyenTINE/O+i6gZxLHLP1ZghmYtwFjvalQ2/FEtgKBIXEZYWioi8kOIJxYX+rZ1A9v1lyxPWLPt1zQMi7VlkbZI1sKs0a8q01vXfFBFwJV6u3LoLZEqRdWSTNQWRJgY5JQR+66qQekBfaGPkSGdR/6TKrrSV0o9LPA+Am/6nYoRpQ7GQxyS6qUJNg0qBqNVD82sO9kN7LX3vEnOdPGCnsBXm0YsI3wFmFx1udWAtCxMRzhSiVL/73A5sBvhaC10LREOPRNZKbcpiZCaV+p7E4GWo2DQMDx7ITzpc1HRsEf1RqSuhSM1OFH5EprCp+OiepmGmoawaYkdDVkp33ls1AUZZnUoBdt+KOcuG9O2WRa5+48awa4NQuGoV+BKuwNCRNVqS8cuzW9N80eImA1K32TnakT2V+FKK0RywmC1K2iNVCq3UV7/B7UY47zfQpIUddEGIQycq92soiXtV9cOuz9alJ1iCKpgXPzLN2b4dvW8VwHbWezONtroZ5pdW2iZ1Gd3qnslmKYmJB1FOFqDQKgYgdAhNWkBSwGQzdP0pAKMylmKzOTboHG7ipL0j9J2lfp2oDF8GkMyv4T8jPkKSHn9HpTVv6PsVVw7aNUaYG1kij3RaPuqFfOamnoBkyfePOCeT5z9HBz5wurf6UsNs2vpaDd8arfLlHXp+idHI9UOSLTnIMHmhl2XO2gdphVBm1Gr0tYULcr4piaMUvORQC0hO9dx2SCpXwJgl0xh/OuyQv/b10a2e5TN/5uerjsc6xwOvtw0kNpfSsqIyMmD8X76hrK/0dGoUQ0b1RWRDRsNXLXAZadTKI8p65Rz2ZWID5QEwTk1Cwtb7Ux/atHMyrbrApMXtuzLmmqzaS9qXJtpWeS4Fe+9YlqHG7iBM0QEiSJLs9Ysuz1wvq8hei3RjiLXAs75j0BsjCVw67udNwCk5yOcwSSi0ybRD5bOrPtDXC1uVR0k92g537FxvlYAg6nP/v1Nzu4GHu964wLgIhn4aSDo3PLYvVfovd9U7Lq482BeYrsw1uoaX01APkFR2v/boV5GcDI5ZxfNCDbWtIpNT8Z4R3bdaj1yBLaz7TnfBmdrNI0PIyJ7bGdy67F3vJdGVIDOW1H2i3zDsWVeP6+PrhLo601nZ8l4e1tj4EFN44/oOqZYFlLi2wXcGoBSgDmnkDBxnBHb4InW7J43D2Y8o8fkV/lyvTU3e6IG/i1d5/cC5MLf4+U6h0FArTDpv4QlXl02x3ciHkBxRaznQNJTJrlwP5lilcbZFE1jyX+TzyEYMy1BQdPCUYA2JUat9xfN87cMBJS8N2bErh3wjb2uHCsBDzDO72Og23Q7z6Cb/YCFM8E4DCGoXphUDNDuVLu2+4vTqgMDBTTgiF37A8pfhjGdbvSTI/UtBxMyOsLCaRAd1GzsQ72djt7MFzk3DaxrgK6PxJJg81rANDAaB0YFRGwswLIYU40i6YylREbByA+i84zzU5zRcdNkJy27WXmrPxL7P4f08Yn+c85EAAAAAElFTkSuQmCC">
          <a:extLst>
            <a:ext uri="{FF2B5EF4-FFF2-40B4-BE49-F238E27FC236}">
              <a16:creationId xmlns="" xmlns:a16="http://schemas.microsoft.com/office/drawing/2014/main" id="{00000000-0008-0000-0B00-0000023C0000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5830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88637</xdr:colOff>
      <xdr:row>44</xdr:row>
      <xdr:rowOff>23613</xdr:rowOff>
    </xdr:from>
    <xdr:ext cx="514127" cy="447549"/>
    <xdr:pic>
      <xdr:nvPicPr>
        <xdr:cNvPr id="52" name="Image 51">
          <a:extLst>
            <a:ext uri="{FF2B5EF4-FFF2-40B4-BE49-F238E27FC236}">
              <a16:creationId xmlns="" xmlns:a16="http://schemas.microsoft.com/office/drawing/2014/main" id="{00000000-0008-0000-0B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9017" y="15594917"/>
          <a:ext cx="514127" cy="44754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515599" cy="464039"/>
    <xdr:pic>
      <xdr:nvPicPr>
        <xdr:cNvPr id="60" name="image279.png">
          <a:extLst>
            <a:ext uri="{FF2B5EF4-FFF2-40B4-BE49-F238E27FC236}">
              <a16:creationId xmlns="" xmlns:a16="http://schemas.microsoft.com/office/drawing/2014/main" id="{00000000-0008-0000-0B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0380" y="1635815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515599" cy="464039"/>
    <xdr:pic>
      <xdr:nvPicPr>
        <xdr:cNvPr id="61" name="image279.png">
          <a:extLst>
            <a:ext uri="{FF2B5EF4-FFF2-40B4-BE49-F238E27FC236}">
              <a16:creationId xmlns="" xmlns:a16="http://schemas.microsoft.com/office/drawing/2014/main" id="{00000000-0008-0000-0B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4076" y="163581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13</xdr:row>
      <xdr:rowOff>0</xdr:rowOff>
    </xdr:from>
    <xdr:ext cx="515599" cy="464039"/>
    <xdr:pic>
      <xdr:nvPicPr>
        <xdr:cNvPr id="62" name="image279.png">
          <a:extLst>
            <a:ext uri="{FF2B5EF4-FFF2-40B4-BE49-F238E27FC236}">
              <a16:creationId xmlns="" xmlns:a16="http://schemas.microsoft.com/office/drawing/2014/main" id="{00000000-0008-0000-0B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1" y="163581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15</xdr:row>
      <xdr:rowOff>0</xdr:rowOff>
    </xdr:from>
    <xdr:ext cx="506419" cy="444052"/>
    <xdr:pic>
      <xdr:nvPicPr>
        <xdr:cNvPr id="56" name="Image 55">
          <a:extLst>
            <a:ext uri="{FF2B5EF4-FFF2-40B4-BE49-F238E27FC236}">
              <a16:creationId xmlns="" xmlns:a16="http://schemas.microsoft.com/office/drawing/2014/main" id="{00000000-0008-0000-0B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1" y="5839239"/>
          <a:ext cx="506419" cy="444052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</xdr:row>
      <xdr:rowOff>0</xdr:rowOff>
    </xdr:from>
    <xdr:ext cx="506419" cy="444052"/>
    <xdr:pic>
      <xdr:nvPicPr>
        <xdr:cNvPr id="57" name="Image 56">
          <a:extLst>
            <a:ext uri="{FF2B5EF4-FFF2-40B4-BE49-F238E27FC236}">
              <a16:creationId xmlns="" xmlns:a16="http://schemas.microsoft.com/office/drawing/2014/main" id="{00000000-0008-0000-0B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4076" y="5839239"/>
          <a:ext cx="506419" cy="444052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15</xdr:row>
      <xdr:rowOff>0</xdr:rowOff>
    </xdr:from>
    <xdr:ext cx="506419" cy="444052"/>
    <xdr:pic>
      <xdr:nvPicPr>
        <xdr:cNvPr id="59" name="Image 58">
          <a:extLst>
            <a:ext uri="{FF2B5EF4-FFF2-40B4-BE49-F238E27FC236}">
              <a16:creationId xmlns="" xmlns:a16="http://schemas.microsoft.com/office/drawing/2014/main" id="{00000000-0008-0000-0B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0380" y="5839239"/>
          <a:ext cx="506419" cy="444052"/>
        </a:xfrm>
        <a:prstGeom prst="rect">
          <a:avLst/>
        </a:prstGeom>
      </xdr:spPr>
    </xdr:pic>
    <xdr:clientData/>
  </xdr:oneCellAnchor>
  <xdr:twoCellAnchor editAs="oneCell">
    <xdr:from>
      <xdr:col>5</xdr:col>
      <xdr:colOff>41412</xdr:colOff>
      <xdr:row>2</xdr:row>
      <xdr:rowOff>331303</xdr:rowOff>
    </xdr:from>
    <xdr:to>
      <xdr:col>5</xdr:col>
      <xdr:colOff>612977</xdr:colOff>
      <xdr:row>4</xdr:row>
      <xdr:rowOff>140277</xdr:rowOff>
    </xdr:to>
    <xdr:pic>
      <xdr:nvPicPr>
        <xdr:cNvPr id="75" name="Image 74">
          <a:extLst>
            <a:ext uri="{FF2B5EF4-FFF2-40B4-BE49-F238E27FC236}">
              <a16:creationId xmlns="" xmlns:a16="http://schemas.microsoft.com/office/drawing/2014/main" id="{00000000-0008-0000-0B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1792" y="1594401"/>
          <a:ext cx="571565" cy="55440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209550</xdr:colOff>
      <xdr:row>46</xdr:row>
      <xdr:rowOff>247650</xdr:rowOff>
    </xdr:from>
    <xdr:to>
      <xdr:col>9</xdr:col>
      <xdr:colOff>596080</xdr:colOff>
      <xdr:row>63</xdr:row>
      <xdr:rowOff>1222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50025" y="1637347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73801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5343292</xdr:colOff>
      <xdr:row>51</xdr:row>
      <xdr:rowOff>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71967" y="173069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0</xdr:colOff>
      <xdr:row>45</xdr:row>
      <xdr:rowOff>0</xdr:rowOff>
    </xdr:from>
    <xdr:to>
      <xdr:col>3</xdr:col>
      <xdr:colOff>506419</xdr:colOff>
      <xdr:row>45</xdr:row>
      <xdr:rowOff>443043</xdr:rowOff>
    </xdr:to>
    <xdr:pic>
      <xdr:nvPicPr>
        <xdr:cNvPr id="10" name="Image 9">
          <a:extLst>
            <a:ext uri="{FF2B5EF4-FFF2-40B4-BE49-F238E27FC236}">
              <a16:creationId xmlns=""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553527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43</xdr:row>
      <xdr:rowOff>438150</xdr:rowOff>
    </xdr:from>
    <xdr:to>
      <xdr:col>4</xdr:col>
      <xdr:colOff>563569</xdr:colOff>
      <xdr:row>45</xdr:row>
      <xdr:rowOff>24741</xdr:rowOff>
    </xdr:to>
    <xdr:pic>
      <xdr:nvPicPr>
        <xdr:cNvPr id="13" name="Image 12">
          <a:extLst>
            <a:ext uri="{FF2B5EF4-FFF2-40B4-BE49-F238E27FC236}">
              <a16:creationId xmlns=""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0" y="15125700"/>
          <a:ext cx="506419" cy="443841"/>
        </a:xfrm>
        <a:prstGeom prst="rect">
          <a:avLst/>
        </a:prstGeom>
      </xdr:spPr>
    </xdr:pic>
    <xdr:clientData/>
  </xdr:twoCellAnchor>
  <xdr:twoCellAnchor>
    <xdr:from>
      <xdr:col>6</xdr:col>
      <xdr:colOff>19050</xdr:colOff>
      <xdr:row>1</xdr:row>
      <xdr:rowOff>152400</xdr:rowOff>
    </xdr:from>
    <xdr:to>
      <xdr:col>9</xdr:col>
      <xdr:colOff>604435</xdr:colOff>
      <xdr:row>32</xdr:row>
      <xdr:rowOff>169572</xdr:rowOff>
    </xdr:to>
    <xdr:grpSp>
      <xdr:nvGrpSpPr>
        <xdr:cNvPr id="14" name="Groupe 13">
          <a:extLst>
            <a:ext uri="{FF2B5EF4-FFF2-40B4-BE49-F238E27FC236}">
              <a16:creationId xmlns="" xmlns:a16="http://schemas.microsoft.com/office/drawing/2014/main" id="{00000000-0008-0000-0C00-00000E000000}"/>
            </a:ext>
          </a:extLst>
        </xdr:cNvPr>
        <xdr:cNvGrpSpPr/>
      </xdr:nvGrpSpPr>
      <xdr:grpSpPr>
        <a:xfrm>
          <a:off x="19059525" y="990600"/>
          <a:ext cx="4566835" cy="10056522"/>
          <a:chOff x="19068135" y="766140"/>
          <a:chExt cx="4558007" cy="10146197"/>
        </a:xfrm>
      </xdr:grpSpPr>
      <xdr:pic>
        <xdr:nvPicPr>
          <xdr:cNvPr id="15" name="Image 14">
            <a:extLst>
              <a:ext uri="{FF2B5EF4-FFF2-40B4-BE49-F238E27FC236}">
                <a16:creationId xmlns="" xmlns:a16="http://schemas.microsoft.com/office/drawing/2014/main" id="{00000000-0008-0000-0C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6" name="Image 15">
            <a:extLst>
              <a:ext uri="{FF2B5EF4-FFF2-40B4-BE49-F238E27FC236}">
                <a16:creationId xmlns="" xmlns:a16="http://schemas.microsoft.com/office/drawing/2014/main" id="{00000000-0008-0000-0C00-00001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3417499</xdr:colOff>
      <xdr:row>47</xdr:row>
      <xdr:rowOff>589472</xdr:rowOff>
    </xdr:from>
    <xdr:to>
      <xdr:col>4</xdr:col>
      <xdr:colOff>3903274</xdr:colOff>
      <xdr:row>62</xdr:row>
      <xdr:rowOff>103083</xdr:rowOff>
    </xdr:to>
    <xdr:pic>
      <xdr:nvPicPr>
        <xdr:cNvPr id="28" name="Image 27" descr="Label AOC-AOP">
          <a:extLst>
            <a:ext uri="{FF2B5EF4-FFF2-40B4-BE49-F238E27FC236}">
              <a16:creationId xmlns="" xmlns:a16="http://schemas.microsoft.com/office/drawing/2014/main" id="{00000000-0008-0000-0C00-00001C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694474" y="1730584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30" name="Image 11">
          <a:extLst>
            <a:ext uri="{FF2B5EF4-FFF2-40B4-BE49-F238E27FC236}">
              <a16:creationId xmlns="" xmlns:a16="http://schemas.microsoft.com/office/drawing/2014/main" id="{00000000-0008-0000-0C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28675" y="11449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31" name="Image 11">
          <a:extLst>
            <a:ext uri="{FF2B5EF4-FFF2-40B4-BE49-F238E27FC236}">
              <a16:creationId xmlns="" xmlns:a16="http://schemas.microsoft.com/office/drawing/2014/main" id="{00000000-0008-0000-0C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76975" y="11449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32" name="Image 11">
          <a:extLst>
            <a:ext uri="{FF2B5EF4-FFF2-40B4-BE49-F238E27FC236}">
              <a16:creationId xmlns="" xmlns:a16="http://schemas.microsoft.com/office/drawing/2014/main" id="{00000000-0008-0000-0C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25350" y="11449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57150</xdr:colOff>
      <xdr:row>2</xdr:row>
      <xdr:rowOff>552450</xdr:rowOff>
    </xdr:from>
    <xdr:to>
      <xdr:col>5</xdr:col>
      <xdr:colOff>628715</xdr:colOff>
      <xdr:row>3</xdr:row>
      <xdr:rowOff>535359</xdr:rowOff>
    </xdr:to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1828800"/>
          <a:ext cx="571565" cy="554409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23</xdr:row>
      <xdr:rowOff>533400</xdr:rowOff>
    </xdr:from>
    <xdr:to>
      <xdr:col>4</xdr:col>
      <xdr:colOff>563569</xdr:colOff>
      <xdr:row>25</xdr:row>
      <xdr:rowOff>138243</xdr:rowOff>
    </xdr:to>
    <xdr:pic>
      <xdr:nvPicPr>
        <xdr:cNvPr id="37" name="Image 36">
          <a:extLst>
            <a:ext uri="{FF2B5EF4-FFF2-40B4-BE49-F238E27FC236}">
              <a16:creationId xmlns="" xmlns:a16="http://schemas.microsoft.com/office/drawing/2014/main" id="{00000000-0008-0000-0C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0" y="87820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23</xdr:row>
      <xdr:rowOff>476250</xdr:rowOff>
    </xdr:from>
    <xdr:to>
      <xdr:col>5</xdr:col>
      <xdr:colOff>582619</xdr:colOff>
      <xdr:row>25</xdr:row>
      <xdr:rowOff>81093</xdr:rowOff>
    </xdr:to>
    <xdr:pic>
      <xdr:nvPicPr>
        <xdr:cNvPr id="38" name="Image 37">
          <a:extLst>
            <a:ext uri="{FF2B5EF4-FFF2-40B4-BE49-F238E27FC236}">
              <a16:creationId xmlns="" xmlns:a16="http://schemas.microsoft.com/office/drawing/2014/main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8724900"/>
          <a:ext cx="506419" cy="443043"/>
        </a:xfrm>
        <a:prstGeom prst="rect">
          <a:avLst/>
        </a:prstGeom>
      </xdr:spPr>
    </xdr:pic>
    <xdr:clientData/>
  </xdr:twoCellAnchor>
  <xdr:oneCellAnchor>
    <xdr:from>
      <xdr:col>3</xdr:col>
      <xdr:colOff>152400</xdr:colOff>
      <xdr:row>13</xdr:row>
      <xdr:rowOff>95250</xdr:rowOff>
    </xdr:from>
    <xdr:ext cx="515599" cy="464039"/>
    <xdr:pic>
      <xdr:nvPicPr>
        <xdr:cNvPr id="33" name="image279.png">
          <a:extLst>
            <a:ext uri="{FF2B5EF4-FFF2-40B4-BE49-F238E27FC236}">
              <a16:creationId xmlns="" xmlns:a16="http://schemas.microsoft.com/office/drawing/2014/main" id="{00000000-0008-0000-0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514350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114300</xdr:colOff>
      <xdr:row>13</xdr:row>
      <xdr:rowOff>95250</xdr:rowOff>
    </xdr:from>
    <xdr:ext cx="515599" cy="464039"/>
    <xdr:pic>
      <xdr:nvPicPr>
        <xdr:cNvPr id="34" name="image279.png">
          <a:extLst>
            <a:ext uri="{FF2B5EF4-FFF2-40B4-BE49-F238E27FC236}">
              <a16:creationId xmlns="" xmlns:a16="http://schemas.microsoft.com/office/drawing/2014/main" id="{00000000-0008-0000-0C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5143500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76200</xdr:colOff>
      <xdr:row>13</xdr:row>
      <xdr:rowOff>133350</xdr:rowOff>
    </xdr:from>
    <xdr:ext cx="515599" cy="464039"/>
    <xdr:pic>
      <xdr:nvPicPr>
        <xdr:cNvPr id="35" name="image279.png">
          <a:extLst>
            <a:ext uri="{FF2B5EF4-FFF2-40B4-BE49-F238E27FC236}">
              <a16:creationId xmlns="" xmlns:a16="http://schemas.microsoft.com/office/drawing/2014/main" id="{00000000-0008-0000-0C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5181600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15</xdr:row>
      <xdr:rowOff>0</xdr:rowOff>
    </xdr:from>
    <xdr:ext cx="506419" cy="444052"/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5886450"/>
          <a:ext cx="506419" cy="444052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</xdr:row>
      <xdr:rowOff>0</xdr:rowOff>
    </xdr:from>
    <xdr:ext cx="506419" cy="444052"/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5886450"/>
          <a:ext cx="506419" cy="444052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15</xdr:row>
      <xdr:rowOff>0</xdr:rowOff>
    </xdr:from>
    <xdr:ext cx="506419" cy="444052"/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0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0" y="5886450"/>
          <a:ext cx="506419" cy="444052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</xdr:row>
      <xdr:rowOff>0</xdr:rowOff>
    </xdr:from>
    <xdr:ext cx="506419" cy="444052"/>
    <xdr:pic>
      <xdr:nvPicPr>
        <xdr:cNvPr id="26" name="Image 25">
          <a:extLst>
            <a:ext uri="{FF2B5EF4-FFF2-40B4-BE49-F238E27FC236}">
              <a16:creationId xmlns=""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3257550"/>
          <a:ext cx="506419" cy="444052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6</xdr:row>
      <xdr:rowOff>0</xdr:rowOff>
    </xdr:from>
    <xdr:ext cx="506419" cy="444052"/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0" y="3257550"/>
          <a:ext cx="506419" cy="444052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44</xdr:row>
      <xdr:rowOff>0</xdr:rowOff>
    </xdr:from>
    <xdr:to>
      <xdr:col>5</xdr:col>
      <xdr:colOff>506419</xdr:colOff>
      <xdr:row>45</xdr:row>
      <xdr:rowOff>177141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0" y="15278100"/>
          <a:ext cx="506419" cy="44384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166688</xdr:colOff>
      <xdr:row>77</xdr:row>
      <xdr:rowOff>214312</xdr:rowOff>
    </xdr:from>
    <xdr:to>
      <xdr:col>9</xdr:col>
      <xdr:colOff>577030</xdr:colOff>
      <xdr:row>82</xdr:row>
      <xdr:rowOff>263159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07163" y="24036337"/>
          <a:ext cx="4391792" cy="155379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80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250382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4833704</xdr:colOff>
      <xdr:row>79</xdr:row>
      <xdr:rowOff>261937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62379" y="2484596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119062</xdr:colOff>
      <xdr:row>14</xdr:row>
      <xdr:rowOff>238124</xdr:rowOff>
    </xdr:from>
    <xdr:to>
      <xdr:col>5</xdr:col>
      <xdr:colOff>625481</xdr:colOff>
      <xdr:row>16</xdr:row>
      <xdr:rowOff>38230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3937" y="5643562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47624</xdr:colOff>
      <xdr:row>15</xdr:row>
      <xdr:rowOff>71438</xdr:rowOff>
    </xdr:from>
    <xdr:to>
      <xdr:col>4</xdr:col>
      <xdr:colOff>554043</xdr:colOff>
      <xdr:row>16</xdr:row>
      <xdr:rowOff>133481</xdr:rowOff>
    </xdr:to>
    <xdr:pic>
      <xdr:nvPicPr>
        <xdr:cNvPr id="13" name="Image 12">
          <a:extLst>
            <a:ext uri="{FF2B5EF4-FFF2-40B4-BE49-F238E27FC236}">
              <a16:creationId xmlns=""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124" y="5738813"/>
          <a:ext cx="506419" cy="443043"/>
        </a:xfrm>
        <a:prstGeom prst="rect">
          <a:avLst/>
        </a:prstGeom>
      </xdr:spPr>
    </xdr:pic>
    <xdr:clientData/>
  </xdr:twoCellAnchor>
  <xdr:twoCellAnchor>
    <xdr:from>
      <xdr:col>6</xdr:col>
      <xdr:colOff>23812</xdr:colOff>
      <xdr:row>1</xdr:row>
      <xdr:rowOff>190496</xdr:rowOff>
    </xdr:from>
    <xdr:to>
      <xdr:col>9</xdr:col>
      <xdr:colOff>609197</xdr:colOff>
      <xdr:row>32</xdr:row>
      <xdr:rowOff>207668</xdr:rowOff>
    </xdr:to>
    <xdr:grpSp>
      <xdr:nvGrpSpPr>
        <xdr:cNvPr id="22" name="Groupe 21">
          <a:extLst>
            <a:ext uri="{FF2B5EF4-FFF2-40B4-BE49-F238E27FC236}">
              <a16:creationId xmlns="" xmlns:a16="http://schemas.microsoft.com/office/drawing/2014/main" id="{00000000-0008-0000-0D00-000016000000}"/>
            </a:ext>
          </a:extLst>
        </xdr:cNvPr>
        <xdr:cNvGrpSpPr/>
      </xdr:nvGrpSpPr>
      <xdr:grpSpPr>
        <a:xfrm>
          <a:off x="19064287" y="1028696"/>
          <a:ext cx="4566835" cy="10628022"/>
          <a:chOff x="19068135" y="766140"/>
          <a:chExt cx="4558007" cy="10146197"/>
        </a:xfrm>
      </xdr:grpSpPr>
      <xdr:pic>
        <xdr:nvPicPr>
          <xdr:cNvPr id="23" name="Image 22">
            <a:extLst>
              <a:ext uri="{FF2B5EF4-FFF2-40B4-BE49-F238E27FC236}">
                <a16:creationId xmlns="" xmlns:a16="http://schemas.microsoft.com/office/drawing/2014/main" id="{00000000-0008-0000-0D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24" name="Image 23">
            <a:extLst>
              <a:ext uri="{FF2B5EF4-FFF2-40B4-BE49-F238E27FC236}">
                <a16:creationId xmlns="" xmlns:a16="http://schemas.microsoft.com/office/drawing/2014/main" id="{00000000-0008-0000-0D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506419</xdr:colOff>
      <xdr:row>78</xdr:row>
      <xdr:rowOff>62043</xdr:rowOff>
    </xdr:to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D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2382202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506419</xdr:colOff>
      <xdr:row>78</xdr:row>
      <xdr:rowOff>62043</xdr:rowOff>
    </xdr:to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D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2382202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77</xdr:row>
      <xdr:rowOff>0</xdr:rowOff>
    </xdr:from>
    <xdr:to>
      <xdr:col>5</xdr:col>
      <xdr:colOff>506419</xdr:colOff>
      <xdr:row>78</xdr:row>
      <xdr:rowOff>62043</xdr:rowOff>
    </xdr:to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0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2382202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506419</xdr:colOff>
      <xdr:row>49</xdr:row>
      <xdr:rowOff>62043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702117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506419</xdr:colOff>
      <xdr:row>49</xdr:row>
      <xdr:rowOff>62043</xdr:rowOff>
    </xdr:to>
    <xdr:pic>
      <xdr:nvPicPr>
        <xdr:cNvPr id="34" name="Image 33">
          <a:extLst>
            <a:ext uri="{FF2B5EF4-FFF2-40B4-BE49-F238E27FC236}">
              <a16:creationId xmlns=""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702117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5</xdr:col>
      <xdr:colOff>506419</xdr:colOff>
      <xdr:row>49</xdr:row>
      <xdr:rowOff>62043</xdr:rowOff>
    </xdr:to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0D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1702117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2636450</xdr:colOff>
      <xdr:row>80</xdr:row>
      <xdr:rowOff>17972</xdr:rowOff>
    </xdr:from>
    <xdr:to>
      <xdr:col>4</xdr:col>
      <xdr:colOff>3122225</xdr:colOff>
      <xdr:row>82</xdr:row>
      <xdr:rowOff>122133</xdr:rowOff>
    </xdr:to>
    <xdr:pic>
      <xdr:nvPicPr>
        <xdr:cNvPr id="41" name="Image 40" descr="Label AOC-AOP">
          <a:extLst>
            <a:ext uri="{FF2B5EF4-FFF2-40B4-BE49-F238E27FC236}">
              <a16:creationId xmlns="" xmlns:a16="http://schemas.microsoft.com/office/drawing/2014/main" id="{00000000-0008-0000-0D00-000029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913425" y="2498299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43" name="Image 11">
          <a:extLst>
            <a:ext uri="{FF2B5EF4-FFF2-40B4-BE49-F238E27FC236}">
              <a16:creationId xmlns="" xmlns:a16="http://schemas.microsoft.com/office/drawing/2014/main" id="{00000000-0008-0000-0D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28675" y="11830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44" name="Image 11">
          <a:extLst>
            <a:ext uri="{FF2B5EF4-FFF2-40B4-BE49-F238E27FC236}">
              <a16:creationId xmlns="" xmlns:a16="http://schemas.microsoft.com/office/drawing/2014/main" id="{00000000-0008-0000-0D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76975" y="11830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45" name="Image 11">
          <a:extLst>
            <a:ext uri="{FF2B5EF4-FFF2-40B4-BE49-F238E27FC236}">
              <a16:creationId xmlns="" xmlns:a16="http://schemas.microsoft.com/office/drawing/2014/main" id="{00000000-0008-0000-0D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25350" y="11830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62</xdr:row>
      <xdr:rowOff>0</xdr:rowOff>
    </xdr:from>
    <xdr:ext cx="705971" cy="628650"/>
    <xdr:pic>
      <xdr:nvPicPr>
        <xdr:cNvPr id="46" name="Image 11">
          <a:extLst>
            <a:ext uri="{FF2B5EF4-FFF2-40B4-BE49-F238E27FC236}">
              <a16:creationId xmlns="" xmlns:a16="http://schemas.microsoft.com/office/drawing/2014/main" id="{00000000-0008-0000-0D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28675" y="186309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62</xdr:row>
      <xdr:rowOff>0</xdr:rowOff>
    </xdr:from>
    <xdr:ext cx="705971" cy="628650"/>
    <xdr:pic>
      <xdr:nvPicPr>
        <xdr:cNvPr id="47" name="Image 11">
          <a:extLst>
            <a:ext uri="{FF2B5EF4-FFF2-40B4-BE49-F238E27FC236}">
              <a16:creationId xmlns="" xmlns:a16="http://schemas.microsoft.com/office/drawing/2014/main" id="{00000000-0008-0000-0D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76975" y="186309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62</xdr:row>
      <xdr:rowOff>0</xdr:rowOff>
    </xdr:from>
    <xdr:ext cx="705971" cy="628650"/>
    <xdr:pic>
      <xdr:nvPicPr>
        <xdr:cNvPr id="48" name="Image 11">
          <a:extLst>
            <a:ext uri="{FF2B5EF4-FFF2-40B4-BE49-F238E27FC236}">
              <a16:creationId xmlns="" xmlns:a16="http://schemas.microsoft.com/office/drawing/2014/main" id="{00000000-0008-0000-0D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25350" y="186309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23813</xdr:colOff>
      <xdr:row>24</xdr:row>
      <xdr:rowOff>23813</xdr:rowOff>
    </xdr:from>
    <xdr:to>
      <xdr:col>4</xdr:col>
      <xdr:colOff>530232</xdr:colOff>
      <xdr:row>25</xdr:row>
      <xdr:rowOff>204919</xdr:rowOff>
    </xdr:to>
    <xdr:pic>
      <xdr:nvPicPr>
        <xdr:cNvPr id="56" name="Image 55">
          <a:extLst>
            <a:ext uri="{FF2B5EF4-FFF2-40B4-BE49-F238E27FC236}">
              <a16:creationId xmlns="" xmlns:a16="http://schemas.microsoft.com/office/drawing/2014/main" id="{00000000-0008-0000-0D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0313" y="8810626"/>
          <a:ext cx="506419" cy="443043"/>
        </a:xfrm>
        <a:prstGeom prst="rect">
          <a:avLst/>
        </a:prstGeom>
      </xdr:spPr>
    </xdr:pic>
    <xdr:clientData/>
  </xdr:twoCellAnchor>
  <xdr:oneCellAnchor>
    <xdr:from>
      <xdr:col>2</xdr:col>
      <xdr:colOff>119063</xdr:colOff>
      <xdr:row>13</xdr:row>
      <xdr:rowOff>23813</xdr:rowOff>
    </xdr:from>
    <xdr:ext cx="515599" cy="464039"/>
    <xdr:pic>
      <xdr:nvPicPr>
        <xdr:cNvPr id="40" name="image279.png">
          <a:extLst>
            <a:ext uri="{FF2B5EF4-FFF2-40B4-BE49-F238E27FC236}">
              <a16:creationId xmlns="" xmlns:a16="http://schemas.microsoft.com/office/drawing/2014/main" id="{00000000-0008-0000-0D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6" y="5048251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95250</xdr:colOff>
      <xdr:row>13</xdr:row>
      <xdr:rowOff>0</xdr:rowOff>
    </xdr:from>
    <xdr:ext cx="515599" cy="464039"/>
    <xdr:pic>
      <xdr:nvPicPr>
        <xdr:cNvPr id="49" name="image279.png">
          <a:extLst>
            <a:ext uri="{FF2B5EF4-FFF2-40B4-BE49-F238E27FC236}">
              <a16:creationId xmlns="" xmlns:a16="http://schemas.microsoft.com/office/drawing/2014/main" id="{00000000-0008-0000-0D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5024438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47625</xdr:colOff>
      <xdr:row>13</xdr:row>
      <xdr:rowOff>47625</xdr:rowOff>
    </xdr:from>
    <xdr:ext cx="515599" cy="464039"/>
    <xdr:pic>
      <xdr:nvPicPr>
        <xdr:cNvPr id="50" name="image279.png">
          <a:extLst>
            <a:ext uri="{FF2B5EF4-FFF2-40B4-BE49-F238E27FC236}">
              <a16:creationId xmlns="" xmlns:a16="http://schemas.microsoft.com/office/drawing/2014/main" id="{00000000-0008-0000-0D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5072063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45</xdr:row>
      <xdr:rowOff>0</xdr:rowOff>
    </xdr:from>
    <xdr:to>
      <xdr:col>3</xdr:col>
      <xdr:colOff>506419</xdr:colOff>
      <xdr:row>46</xdr:row>
      <xdr:rowOff>76484</xdr:rowOff>
    </xdr:to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D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5835313"/>
          <a:ext cx="506419" cy="457484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119063</xdr:colOff>
      <xdr:row>43</xdr:row>
      <xdr:rowOff>261938</xdr:rowOff>
    </xdr:from>
    <xdr:to>
      <xdr:col>4</xdr:col>
      <xdr:colOff>625482</xdr:colOff>
      <xdr:row>45</xdr:row>
      <xdr:rowOff>76484</xdr:rowOff>
    </xdr:to>
    <xdr:pic>
      <xdr:nvPicPr>
        <xdr:cNvPr id="37" name="Image 36">
          <a:extLst>
            <a:ext uri="{FF2B5EF4-FFF2-40B4-BE49-F238E27FC236}">
              <a16:creationId xmlns="" xmlns:a16="http://schemas.microsoft.com/office/drawing/2014/main" id="{00000000-0008-0000-0D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5563" y="15454313"/>
          <a:ext cx="506419" cy="457484"/>
        </a:xfrm>
        <a:prstGeom prst="rect">
          <a:avLst/>
        </a:prstGeom>
      </xdr:spPr>
    </xdr:pic>
    <xdr:clientData/>
  </xdr:twoCellAnchor>
  <xdr:oneCellAnchor>
    <xdr:from>
      <xdr:col>4</xdr:col>
      <xdr:colOff>23813</xdr:colOff>
      <xdr:row>72</xdr:row>
      <xdr:rowOff>333375</xdr:rowOff>
    </xdr:from>
    <xdr:ext cx="506419" cy="461426"/>
    <xdr:pic>
      <xdr:nvPicPr>
        <xdr:cNvPr id="38" name="Image 37">
          <a:extLst>
            <a:ext uri="{FF2B5EF4-FFF2-40B4-BE49-F238E27FC236}">
              <a16:creationId xmlns="" xmlns:a16="http://schemas.microsoft.com/office/drawing/2014/main" id="{00000000-0008-0000-0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0313" y="22336125"/>
          <a:ext cx="506419" cy="461426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24</xdr:row>
      <xdr:rowOff>0</xdr:rowOff>
    </xdr:from>
    <xdr:to>
      <xdr:col>5</xdr:col>
      <xdr:colOff>506419</xdr:colOff>
      <xdr:row>25</xdr:row>
      <xdr:rowOff>181106</xdr:rowOff>
    </xdr:to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0D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8786813"/>
          <a:ext cx="506419" cy="443043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15</xdr:row>
      <xdr:rowOff>0</xdr:rowOff>
    </xdr:from>
    <xdr:ext cx="506419" cy="444052"/>
    <xdr:pic>
      <xdr:nvPicPr>
        <xdr:cNvPr id="42" name="Image 41">
          <a:extLst>
            <a:ext uri="{FF2B5EF4-FFF2-40B4-BE49-F238E27FC236}">
              <a16:creationId xmlns="" xmlns:a16="http://schemas.microsoft.com/office/drawing/2014/main" id="{00000000-0008-0000-0D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5667375"/>
          <a:ext cx="506419" cy="444052"/>
        </a:xfrm>
        <a:prstGeom prst="rect">
          <a:avLst/>
        </a:prstGeom>
      </xdr:spPr>
    </xdr:pic>
    <xdr:clientData/>
  </xdr:oneCellAnchor>
  <xdr:oneCellAnchor>
    <xdr:from>
      <xdr:col>4</xdr:col>
      <xdr:colOff>71438</xdr:colOff>
      <xdr:row>5</xdr:row>
      <xdr:rowOff>285750</xdr:rowOff>
    </xdr:from>
    <xdr:ext cx="506419" cy="444052"/>
    <xdr:pic>
      <xdr:nvPicPr>
        <xdr:cNvPr id="51" name="Image 50">
          <a:extLst>
            <a:ext uri="{FF2B5EF4-FFF2-40B4-BE49-F238E27FC236}">
              <a16:creationId xmlns="" xmlns:a16="http://schemas.microsoft.com/office/drawing/2014/main" id="{00000000-0008-0000-0D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7938" y="2571750"/>
          <a:ext cx="506419" cy="444052"/>
        </a:xfrm>
        <a:prstGeom prst="rect">
          <a:avLst/>
        </a:prstGeom>
      </xdr:spPr>
    </xdr:pic>
    <xdr:clientData/>
  </xdr:oneCellAnchor>
  <xdr:oneCellAnchor>
    <xdr:from>
      <xdr:col>5</xdr:col>
      <xdr:colOff>238125</xdr:colOff>
      <xdr:row>5</xdr:row>
      <xdr:rowOff>285750</xdr:rowOff>
    </xdr:from>
    <xdr:ext cx="506419" cy="444052"/>
    <xdr:pic>
      <xdr:nvPicPr>
        <xdr:cNvPr id="54" name="Image 53">
          <a:extLst>
            <a:ext uri="{FF2B5EF4-FFF2-40B4-BE49-F238E27FC236}">
              <a16:creationId xmlns="" xmlns:a16="http://schemas.microsoft.com/office/drawing/2014/main" id="{00000000-0008-0000-0D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2571750"/>
          <a:ext cx="506419" cy="444052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506419</xdr:colOff>
      <xdr:row>9</xdr:row>
      <xdr:rowOff>62043</xdr:rowOff>
    </xdr:to>
    <xdr:pic>
      <xdr:nvPicPr>
        <xdr:cNvPr id="58" name="Image 57">
          <a:extLst>
            <a:ext uri="{FF2B5EF4-FFF2-40B4-BE49-F238E27FC236}">
              <a16:creationId xmlns="" xmlns:a16="http://schemas.microsoft.com/office/drawing/2014/main" id="{00000000-0008-0000-0D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342900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506419</xdr:colOff>
      <xdr:row>45</xdr:row>
      <xdr:rowOff>195546</xdr:rowOff>
    </xdr:to>
    <xdr:pic>
      <xdr:nvPicPr>
        <xdr:cNvPr id="59" name="Image 58">
          <a:extLst>
            <a:ext uri="{FF2B5EF4-FFF2-40B4-BE49-F238E27FC236}">
              <a16:creationId xmlns="" xmlns:a16="http://schemas.microsoft.com/office/drawing/2014/main" id="{00000000-0008-0000-0D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15573375"/>
          <a:ext cx="506419" cy="457484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73</xdr:row>
      <xdr:rowOff>0</xdr:rowOff>
    </xdr:from>
    <xdr:ext cx="506419" cy="461426"/>
    <xdr:pic>
      <xdr:nvPicPr>
        <xdr:cNvPr id="60" name="Image 59">
          <a:extLst>
            <a:ext uri="{FF2B5EF4-FFF2-40B4-BE49-F238E27FC236}">
              <a16:creationId xmlns="" xmlns:a16="http://schemas.microsoft.com/office/drawing/2014/main" id="{00000000-0008-0000-0D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22383750"/>
          <a:ext cx="506419" cy="461426"/>
        </a:xfrm>
        <a:prstGeom prst="rect">
          <a:avLst/>
        </a:prstGeom>
      </xdr:spPr>
    </xdr:pic>
    <xdr:clientData/>
  </xdr:oneCellAnchor>
  <xdr:twoCellAnchor editAs="oneCell">
    <xdr:from>
      <xdr:col>5</xdr:col>
      <xdr:colOff>71438</xdr:colOff>
      <xdr:row>2</xdr:row>
      <xdr:rowOff>309563</xdr:rowOff>
    </xdr:from>
    <xdr:to>
      <xdr:col>5</xdr:col>
      <xdr:colOff>643003</xdr:colOff>
      <xdr:row>4</xdr:row>
      <xdr:rowOff>101972</xdr:rowOff>
    </xdr:to>
    <xdr:pic>
      <xdr:nvPicPr>
        <xdr:cNvPr id="61" name="Image 60">
          <a:extLst>
            <a:ext uri="{FF2B5EF4-FFF2-40B4-BE49-F238E27FC236}">
              <a16:creationId xmlns="" xmlns:a16="http://schemas.microsoft.com/office/drawing/2014/main" id="{00000000-0008-0000-0D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3" y="1571626"/>
          <a:ext cx="571565" cy="554409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74</xdr:row>
      <xdr:rowOff>0</xdr:rowOff>
    </xdr:from>
    <xdr:ext cx="506419" cy="461426"/>
    <xdr:pic>
      <xdr:nvPicPr>
        <xdr:cNvPr id="52" name="Image 51">
          <a:extLst>
            <a:ext uri="{FF2B5EF4-FFF2-40B4-BE49-F238E27FC236}">
              <a16:creationId xmlns="" xmlns:a16="http://schemas.microsoft.com/office/drawing/2014/main" id="{00000000-0008-0000-0D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22645688"/>
          <a:ext cx="506419" cy="461426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67196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67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144946</xdr:colOff>
      <xdr:row>48</xdr:row>
      <xdr:rowOff>144945</xdr:rowOff>
    </xdr:from>
    <xdr:to>
      <xdr:col>9</xdr:col>
      <xdr:colOff>535616</xdr:colOff>
      <xdr:row>62</xdr:row>
      <xdr:rowOff>247629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5421" y="17166120"/>
          <a:ext cx="4372120" cy="1607634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4610600</xdr:colOff>
      <xdr:row>50</xdr:row>
      <xdr:rowOff>317500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440985" y="1848826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24423</xdr:colOff>
      <xdr:row>1</xdr:row>
      <xdr:rowOff>195384</xdr:rowOff>
    </xdr:from>
    <xdr:to>
      <xdr:col>9</xdr:col>
      <xdr:colOff>609808</xdr:colOff>
      <xdr:row>32</xdr:row>
      <xdr:rowOff>212556</xdr:rowOff>
    </xdr:to>
    <xdr:grpSp>
      <xdr:nvGrpSpPr>
        <xdr:cNvPr id="18" name="Groupe 17">
          <a:extLst>
            <a:ext uri="{FF2B5EF4-FFF2-40B4-BE49-F238E27FC236}">
              <a16:creationId xmlns="" xmlns:a16="http://schemas.microsoft.com/office/drawing/2014/main" id="{00000000-0008-0000-0E00-000012000000}"/>
            </a:ext>
          </a:extLst>
        </xdr:cNvPr>
        <xdr:cNvGrpSpPr/>
      </xdr:nvGrpSpPr>
      <xdr:grpSpPr>
        <a:xfrm>
          <a:off x="19074423" y="1025769"/>
          <a:ext cx="4566347" cy="10861018"/>
          <a:chOff x="19068135" y="766140"/>
          <a:chExt cx="4558007" cy="10146197"/>
        </a:xfrm>
      </xdr:grpSpPr>
      <xdr:pic>
        <xdr:nvPicPr>
          <xdr:cNvPr id="19" name="Image 18">
            <a:extLst>
              <a:ext uri="{FF2B5EF4-FFF2-40B4-BE49-F238E27FC236}">
                <a16:creationId xmlns="" xmlns:a16="http://schemas.microsoft.com/office/drawing/2014/main" id="{00000000-0008-0000-0E00-00001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20" name="Image 19">
            <a:extLst>
              <a:ext uri="{FF2B5EF4-FFF2-40B4-BE49-F238E27FC236}">
                <a16:creationId xmlns="" xmlns:a16="http://schemas.microsoft.com/office/drawing/2014/main" id="{00000000-0008-0000-0E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146539</xdr:colOff>
      <xdr:row>45</xdr:row>
      <xdr:rowOff>48846</xdr:rowOff>
    </xdr:from>
    <xdr:to>
      <xdr:col>3</xdr:col>
      <xdr:colOff>652958</xdr:colOff>
      <xdr:row>46</xdr:row>
      <xdr:rowOff>119503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0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924" y="16265769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506419</xdr:colOff>
      <xdr:row>49</xdr:row>
      <xdr:rowOff>70657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7021175"/>
          <a:ext cx="506419" cy="4516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506419</xdr:colOff>
      <xdr:row>49</xdr:row>
      <xdr:rowOff>70657</xdr:rowOff>
    </xdr:to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0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7021175"/>
          <a:ext cx="506419" cy="45165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5</xdr:col>
      <xdr:colOff>506419</xdr:colOff>
      <xdr:row>49</xdr:row>
      <xdr:rowOff>70657</xdr:rowOff>
    </xdr:to>
    <xdr:pic>
      <xdr:nvPicPr>
        <xdr:cNvPr id="26" name="Image 25">
          <a:extLst>
            <a:ext uri="{FF2B5EF4-FFF2-40B4-BE49-F238E27FC236}">
              <a16:creationId xmlns="" xmlns:a16="http://schemas.microsoft.com/office/drawing/2014/main" id="{00000000-0008-0000-0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17021175"/>
          <a:ext cx="506419" cy="451657"/>
        </a:xfrm>
        <a:prstGeom prst="rect">
          <a:avLst/>
        </a:prstGeom>
      </xdr:spPr>
    </xdr:pic>
    <xdr:clientData/>
  </xdr:twoCellAnchor>
  <xdr:twoCellAnchor editAs="oneCell">
    <xdr:from>
      <xdr:col>4</xdr:col>
      <xdr:colOff>2658430</xdr:colOff>
      <xdr:row>51</xdr:row>
      <xdr:rowOff>17972</xdr:rowOff>
    </xdr:from>
    <xdr:to>
      <xdr:col>4</xdr:col>
      <xdr:colOff>3144205</xdr:colOff>
      <xdr:row>62</xdr:row>
      <xdr:rowOff>122133</xdr:rowOff>
    </xdr:to>
    <xdr:pic>
      <xdr:nvPicPr>
        <xdr:cNvPr id="32" name="Image 31" descr="Label AOC-AOP">
          <a:extLst>
            <a:ext uri="{FF2B5EF4-FFF2-40B4-BE49-F238E27FC236}">
              <a16:creationId xmlns="" xmlns:a16="http://schemas.microsoft.com/office/drawing/2014/main" id="{00000000-0008-0000-0E00-000020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935405" y="18164175"/>
          <a:ext cx="485775" cy="484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33" name="Image 11">
          <a:extLst>
            <a:ext uri="{FF2B5EF4-FFF2-40B4-BE49-F238E27FC236}">
              <a16:creationId xmlns="" xmlns:a16="http://schemas.microsoft.com/office/drawing/2014/main" id="{00000000-0008-0000-0E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28675" y="11830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34" name="Image 11">
          <a:extLst>
            <a:ext uri="{FF2B5EF4-FFF2-40B4-BE49-F238E27FC236}">
              <a16:creationId xmlns="" xmlns:a16="http://schemas.microsoft.com/office/drawing/2014/main" id="{00000000-0008-0000-0E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76975" y="11830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35" name="Image 11">
          <a:extLst>
            <a:ext uri="{FF2B5EF4-FFF2-40B4-BE49-F238E27FC236}">
              <a16:creationId xmlns="" xmlns:a16="http://schemas.microsoft.com/office/drawing/2014/main" id="{00000000-0008-0000-0E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25350" y="11830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48846</xdr:colOff>
      <xdr:row>43</xdr:row>
      <xdr:rowOff>293077</xdr:rowOff>
    </xdr:from>
    <xdr:to>
      <xdr:col>4</xdr:col>
      <xdr:colOff>555265</xdr:colOff>
      <xdr:row>45</xdr:row>
      <xdr:rowOff>77495</xdr:rowOff>
    </xdr:to>
    <xdr:pic>
      <xdr:nvPicPr>
        <xdr:cNvPr id="46" name="Image 45">
          <a:extLst>
            <a:ext uri="{FF2B5EF4-FFF2-40B4-BE49-F238E27FC236}">
              <a16:creationId xmlns="" xmlns:a16="http://schemas.microsoft.com/office/drawing/2014/main" id="{00000000-0008-0000-0E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5577" y="15850577"/>
          <a:ext cx="506419" cy="443841"/>
        </a:xfrm>
        <a:prstGeom prst="rect">
          <a:avLst/>
        </a:prstGeom>
      </xdr:spPr>
    </xdr:pic>
    <xdr:clientData/>
  </xdr:twoCellAnchor>
  <xdr:oneCellAnchor>
    <xdr:from>
      <xdr:col>3</xdr:col>
      <xdr:colOff>24423</xdr:colOff>
      <xdr:row>13</xdr:row>
      <xdr:rowOff>24423</xdr:rowOff>
    </xdr:from>
    <xdr:ext cx="515599" cy="464039"/>
    <xdr:pic>
      <xdr:nvPicPr>
        <xdr:cNvPr id="29" name="image279.png">
          <a:extLst>
            <a:ext uri="{FF2B5EF4-FFF2-40B4-BE49-F238E27FC236}">
              <a16:creationId xmlns="" xmlns:a16="http://schemas.microsoft.com/office/drawing/2014/main" id="{00000000-0008-0000-0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08" y="5153269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48846</xdr:colOff>
      <xdr:row>13</xdr:row>
      <xdr:rowOff>48846</xdr:rowOff>
    </xdr:from>
    <xdr:ext cx="515599" cy="464039"/>
    <xdr:pic>
      <xdr:nvPicPr>
        <xdr:cNvPr id="30" name="image279.png">
          <a:extLst>
            <a:ext uri="{FF2B5EF4-FFF2-40B4-BE49-F238E27FC236}">
              <a16:creationId xmlns="" xmlns:a16="http://schemas.microsoft.com/office/drawing/2014/main" id="{00000000-0008-0000-0E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5577" y="5177692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6008077</xdr:colOff>
      <xdr:row>12</xdr:row>
      <xdr:rowOff>366346</xdr:rowOff>
    </xdr:from>
    <xdr:ext cx="515599" cy="464039"/>
    <xdr:pic>
      <xdr:nvPicPr>
        <xdr:cNvPr id="31" name="image279.png">
          <a:extLst>
            <a:ext uri="{FF2B5EF4-FFF2-40B4-BE49-F238E27FC236}">
              <a16:creationId xmlns="" xmlns:a16="http://schemas.microsoft.com/office/drawing/2014/main" id="{00000000-0008-0000-0E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4808" y="5104423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24</xdr:row>
      <xdr:rowOff>0</xdr:rowOff>
    </xdr:from>
    <xdr:to>
      <xdr:col>4</xdr:col>
      <xdr:colOff>506419</xdr:colOff>
      <xdr:row>25</xdr:row>
      <xdr:rowOff>174389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E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8987692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506419</xdr:colOff>
      <xdr:row>25</xdr:row>
      <xdr:rowOff>174389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654" y="8987692"/>
          <a:ext cx="506419" cy="443043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15</xdr:row>
      <xdr:rowOff>0</xdr:rowOff>
    </xdr:from>
    <xdr:ext cx="506419" cy="444052"/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E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5788269"/>
          <a:ext cx="506419" cy="444052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15</xdr:row>
      <xdr:rowOff>0</xdr:rowOff>
    </xdr:from>
    <xdr:ext cx="506419" cy="444052"/>
    <xdr:pic>
      <xdr:nvPicPr>
        <xdr:cNvPr id="37" name="Image 36">
          <a:extLst>
            <a:ext uri="{FF2B5EF4-FFF2-40B4-BE49-F238E27FC236}">
              <a16:creationId xmlns="" xmlns:a16="http://schemas.microsoft.com/office/drawing/2014/main" id="{00000000-0008-0000-0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5788269"/>
          <a:ext cx="506419" cy="444052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15</xdr:row>
      <xdr:rowOff>0</xdr:rowOff>
    </xdr:from>
    <xdr:ext cx="506419" cy="444052"/>
    <xdr:pic>
      <xdr:nvPicPr>
        <xdr:cNvPr id="38" name="Image 37">
          <a:extLst>
            <a:ext uri="{FF2B5EF4-FFF2-40B4-BE49-F238E27FC236}">
              <a16:creationId xmlns="" xmlns:a16="http://schemas.microsoft.com/office/drawing/2014/main" id="{00000000-0008-0000-0E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654" y="5788269"/>
          <a:ext cx="506419" cy="444052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44</xdr:row>
      <xdr:rowOff>0</xdr:rowOff>
    </xdr:from>
    <xdr:to>
      <xdr:col>5</xdr:col>
      <xdr:colOff>506419</xdr:colOff>
      <xdr:row>45</xdr:row>
      <xdr:rowOff>175187</xdr:rowOff>
    </xdr:to>
    <xdr:pic>
      <xdr:nvPicPr>
        <xdr:cNvPr id="44" name="Image 43">
          <a:extLst>
            <a:ext uri="{FF2B5EF4-FFF2-40B4-BE49-F238E27FC236}">
              <a16:creationId xmlns="" xmlns:a16="http://schemas.microsoft.com/office/drawing/2014/main" id="{00000000-0008-0000-0E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654" y="15948269"/>
          <a:ext cx="506419" cy="443841"/>
        </a:xfrm>
        <a:prstGeom prst="rect">
          <a:avLst/>
        </a:prstGeom>
      </xdr:spPr>
    </xdr:pic>
    <xdr:clientData/>
  </xdr:twoCellAnchor>
  <xdr:twoCellAnchor editAs="oneCell">
    <xdr:from>
      <xdr:col>5</xdr:col>
      <xdr:colOff>122115</xdr:colOff>
      <xdr:row>2</xdr:row>
      <xdr:rowOff>341923</xdr:rowOff>
    </xdr:from>
    <xdr:to>
      <xdr:col>5</xdr:col>
      <xdr:colOff>693680</xdr:colOff>
      <xdr:row>4</xdr:row>
      <xdr:rowOff>114794</xdr:rowOff>
    </xdr:to>
    <xdr:pic>
      <xdr:nvPicPr>
        <xdr:cNvPr id="45" name="Image 44">
          <a:extLst>
            <a:ext uri="{FF2B5EF4-FFF2-40B4-BE49-F238E27FC236}">
              <a16:creationId xmlns="" xmlns:a16="http://schemas.microsoft.com/office/drawing/2014/main" id="{00000000-0008-0000-0E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5769" y="1611923"/>
          <a:ext cx="571565" cy="554409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8</xdr:row>
      <xdr:rowOff>0</xdr:rowOff>
    </xdr:from>
    <xdr:ext cx="506419" cy="461426"/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0E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3492500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</xdr:row>
      <xdr:rowOff>0</xdr:rowOff>
    </xdr:from>
    <xdr:ext cx="506419" cy="461426"/>
    <xdr:pic>
      <xdr:nvPicPr>
        <xdr:cNvPr id="40" name="Image 39">
          <a:extLst>
            <a:ext uri="{FF2B5EF4-FFF2-40B4-BE49-F238E27FC236}">
              <a16:creationId xmlns="" xmlns:a16="http://schemas.microsoft.com/office/drawing/2014/main" id="{00000000-0008-0000-0E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2710962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6</xdr:row>
      <xdr:rowOff>0</xdr:rowOff>
    </xdr:from>
    <xdr:ext cx="506419" cy="461426"/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E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654" y="2710962"/>
          <a:ext cx="506419" cy="461426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162622</xdr:colOff>
      <xdr:row>48</xdr:row>
      <xdr:rowOff>116158</xdr:rowOff>
    </xdr:from>
    <xdr:to>
      <xdr:col>9</xdr:col>
      <xdr:colOff>577030</xdr:colOff>
      <xdr:row>62</xdr:row>
      <xdr:rowOff>202176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03097" y="17137333"/>
          <a:ext cx="4395858" cy="1590968"/>
        </a:xfrm>
        <a:prstGeom prst="rect">
          <a:avLst/>
        </a:prstGeom>
      </xdr:spPr>
    </xdr:pic>
    <xdr:clientData/>
  </xdr:twoCellAnchor>
  <xdr:oneCellAnchor>
    <xdr:from>
      <xdr:col>3</xdr:col>
      <xdr:colOff>916097</xdr:colOff>
      <xdr:row>50</xdr:row>
      <xdr:rowOff>360817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772" y="18143992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4786169</xdr:colOff>
      <xdr:row>50</xdr:row>
      <xdr:rowOff>305518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14844" y="1808869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68</xdr:row>
      <xdr:rowOff>106086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655204"/>
          <a:ext cx="571565" cy="5486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68</xdr:row>
      <xdr:rowOff>57850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701608"/>
          <a:ext cx="506419" cy="453992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68</xdr:row>
      <xdr:rowOff>101981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640550"/>
          <a:ext cx="586153" cy="559181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68</xdr:row>
      <xdr:rowOff>7345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655204"/>
          <a:ext cx="505307" cy="44989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67</xdr:row>
      <xdr:rowOff>0</xdr:rowOff>
    </xdr:from>
    <xdr:to>
      <xdr:col>4</xdr:col>
      <xdr:colOff>528519</xdr:colOff>
      <xdr:row>69</xdr:row>
      <xdr:rowOff>116373</xdr:rowOff>
    </xdr:to>
    <xdr:pic>
      <xdr:nvPicPr>
        <xdr:cNvPr id="10" name="Image 9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9869150"/>
          <a:ext cx="528519" cy="573573"/>
        </a:xfrm>
        <a:prstGeom prst="rect">
          <a:avLst/>
        </a:prstGeom>
      </xdr:spPr>
    </xdr:pic>
    <xdr:clientData/>
  </xdr:twoCellAnchor>
  <xdr:twoCellAnchor>
    <xdr:from>
      <xdr:col>6</xdr:col>
      <xdr:colOff>40544</xdr:colOff>
      <xdr:row>1</xdr:row>
      <xdr:rowOff>163284</xdr:rowOff>
    </xdr:from>
    <xdr:to>
      <xdr:col>9</xdr:col>
      <xdr:colOff>625929</xdr:colOff>
      <xdr:row>32</xdr:row>
      <xdr:rowOff>180456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9090544" y="993669"/>
          <a:ext cx="4566347" cy="10861018"/>
          <a:chOff x="19068135" y="766140"/>
          <a:chExt cx="4558007" cy="10146197"/>
        </a:xfrm>
      </xdr:grpSpPr>
      <xdr:pic>
        <xdr:nvPicPr>
          <xdr:cNvPr id="12" name="Image 11">
            <a:extLst>
              <a:ext uri="{FF2B5EF4-FFF2-40B4-BE49-F238E27FC236}">
                <a16:creationId xmlns="" xmlns:a16="http://schemas.microsoft.com/office/drawing/2014/main" id="{00000000-0008-0000-0F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3" name="Image 12">
            <a:extLst>
              <a:ext uri="{FF2B5EF4-FFF2-40B4-BE49-F238E27FC236}">
                <a16:creationId xmlns="" xmlns:a16="http://schemas.microsoft.com/office/drawing/2014/main" id="{00000000-0008-0000-0F00-00000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3684199</xdr:colOff>
      <xdr:row>60</xdr:row>
      <xdr:rowOff>17972</xdr:rowOff>
    </xdr:from>
    <xdr:to>
      <xdr:col>4</xdr:col>
      <xdr:colOff>4169974</xdr:colOff>
      <xdr:row>62</xdr:row>
      <xdr:rowOff>122133</xdr:rowOff>
    </xdr:to>
    <xdr:pic>
      <xdr:nvPicPr>
        <xdr:cNvPr id="14" name="Image 13" descr="Label AOC-AOP">
          <a:extLst>
            <a:ext uri="{FF2B5EF4-FFF2-40B4-BE49-F238E27FC236}">
              <a16:creationId xmlns="" xmlns:a16="http://schemas.microsoft.com/office/drawing/2014/main" id="{00000000-0008-0000-0F00-00000E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961174" y="1818214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5406081</xdr:colOff>
      <xdr:row>23</xdr:row>
      <xdr:rowOff>51486</xdr:rowOff>
    </xdr:from>
    <xdr:ext cx="506419" cy="461426"/>
    <xdr:pic>
      <xdr:nvPicPr>
        <xdr:cNvPr id="16" name="Image 15">
          <a:extLst>
            <a:ext uri="{FF2B5EF4-FFF2-40B4-BE49-F238E27FC236}">
              <a16:creationId xmlns=""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756" y="8490636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33935</xdr:colOff>
      <xdr:row>33</xdr:row>
      <xdr:rowOff>356310</xdr:rowOff>
    </xdr:from>
    <xdr:ext cx="506419" cy="448742"/>
    <xdr:pic>
      <xdr:nvPicPr>
        <xdr:cNvPr id="18" name="Image 17">
          <a:extLst>
            <a:ext uri="{FF2B5EF4-FFF2-40B4-BE49-F238E27FC236}">
              <a16:creationId xmlns=""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9285" y="12186360"/>
          <a:ext cx="506419" cy="448742"/>
        </a:xfrm>
        <a:prstGeom prst="rect">
          <a:avLst/>
        </a:prstGeom>
      </xdr:spPr>
    </xdr:pic>
    <xdr:clientData/>
  </xdr:oneCellAnchor>
  <xdr:oneCellAnchor>
    <xdr:from>
      <xdr:col>3</xdr:col>
      <xdr:colOff>5448776</xdr:colOff>
      <xdr:row>33</xdr:row>
      <xdr:rowOff>343244</xdr:rowOff>
    </xdr:from>
    <xdr:ext cx="506419" cy="448742"/>
    <xdr:pic>
      <xdr:nvPicPr>
        <xdr:cNvPr id="19" name="Image 18">
          <a:extLst>
            <a:ext uri="{FF2B5EF4-FFF2-40B4-BE49-F238E27FC236}">
              <a16:creationId xmlns=""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7451" y="12173294"/>
          <a:ext cx="506419" cy="448742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23</xdr:row>
      <xdr:rowOff>0</xdr:rowOff>
    </xdr:from>
    <xdr:ext cx="506419" cy="461426"/>
    <xdr:pic>
      <xdr:nvPicPr>
        <xdr:cNvPr id="22" name="Image 21">
          <a:extLst>
            <a:ext uri="{FF2B5EF4-FFF2-40B4-BE49-F238E27FC236}">
              <a16:creationId xmlns="" xmlns:a16="http://schemas.microsoft.com/office/drawing/2014/main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8439150"/>
          <a:ext cx="506419" cy="4614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26" name="Image 11">
          <a:extLst>
            <a:ext uri="{FF2B5EF4-FFF2-40B4-BE49-F238E27FC236}">
              <a16:creationId xmlns="" xmlns:a16="http://schemas.microsoft.com/office/drawing/2014/main" id="{00000000-0008-0000-0F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28675" y="11830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32</xdr:row>
      <xdr:rowOff>317500</xdr:rowOff>
    </xdr:from>
    <xdr:ext cx="705971" cy="628650"/>
    <xdr:pic>
      <xdr:nvPicPr>
        <xdr:cNvPr id="27" name="Image 11">
          <a:extLst>
            <a:ext uri="{FF2B5EF4-FFF2-40B4-BE49-F238E27FC236}">
              <a16:creationId xmlns="" xmlns:a16="http://schemas.microsoft.com/office/drawing/2014/main" id="{00000000-0008-0000-0F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76731" y="1199173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32</xdr:row>
      <xdr:rowOff>317500</xdr:rowOff>
    </xdr:from>
    <xdr:ext cx="705971" cy="628650"/>
    <xdr:pic>
      <xdr:nvPicPr>
        <xdr:cNvPr id="28" name="Image 11">
          <a:extLst>
            <a:ext uri="{FF2B5EF4-FFF2-40B4-BE49-F238E27FC236}">
              <a16:creationId xmlns="" xmlns:a16="http://schemas.microsoft.com/office/drawing/2014/main" id="{00000000-0008-0000-0F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33654" y="1199173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126075</xdr:colOff>
      <xdr:row>15</xdr:row>
      <xdr:rowOff>318821</xdr:rowOff>
    </xdr:from>
    <xdr:ext cx="485775" cy="463595"/>
    <xdr:pic>
      <xdr:nvPicPr>
        <xdr:cNvPr id="32" name="Image 31" descr="Label AOC-AOP">
          <a:extLst>
            <a:ext uri="{FF2B5EF4-FFF2-40B4-BE49-F238E27FC236}">
              <a16:creationId xmlns="" xmlns:a16="http://schemas.microsoft.com/office/drawing/2014/main" id="{00000000-0008-0000-0F00-000020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402806" y="6107090"/>
          <a:ext cx="485775" cy="463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126075</xdr:colOff>
      <xdr:row>15</xdr:row>
      <xdr:rowOff>318821</xdr:rowOff>
    </xdr:from>
    <xdr:ext cx="485775" cy="463595"/>
    <xdr:pic>
      <xdr:nvPicPr>
        <xdr:cNvPr id="37" name="Image 36" descr="Label AOC-AOP">
          <a:extLst>
            <a:ext uri="{FF2B5EF4-FFF2-40B4-BE49-F238E27FC236}">
              <a16:creationId xmlns="" xmlns:a16="http://schemas.microsoft.com/office/drawing/2014/main" id="{00000000-0008-0000-0F00-000025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402806" y="6107090"/>
          <a:ext cx="485775" cy="463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209550</xdr:colOff>
      <xdr:row>46</xdr:row>
      <xdr:rowOff>190500</xdr:rowOff>
    </xdr:from>
    <xdr:to>
      <xdr:col>9</xdr:col>
      <xdr:colOff>596080</xdr:colOff>
      <xdr:row>62</xdr:row>
      <xdr:rowOff>220297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50025" y="163163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1353528</xdr:colOff>
      <xdr:row>60</xdr:row>
      <xdr:rowOff>54220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203" y="173611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4809892</xdr:colOff>
      <xdr:row>47</xdr:row>
      <xdr:rowOff>571500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38567" y="172878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19050</xdr:colOff>
      <xdr:row>1</xdr:row>
      <xdr:rowOff>152400</xdr:rowOff>
    </xdr:from>
    <xdr:to>
      <xdr:col>9</xdr:col>
      <xdr:colOff>604435</xdr:colOff>
      <xdr:row>32</xdr:row>
      <xdr:rowOff>169572</xdr:rowOff>
    </xdr:to>
    <xdr:grpSp>
      <xdr:nvGrpSpPr>
        <xdr:cNvPr id="6" name="Groupe 5"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GrpSpPr/>
      </xdr:nvGrpSpPr>
      <xdr:grpSpPr>
        <a:xfrm>
          <a:off x="19059525" y="990600"/>
          <a:ext cx="4566835" cy="10056522"/>
          <a:chOff x="19068135" y="766140"/>
          <a:chExt cx="4558007" cy="10146197"/>
        </a:xfrm>
      </xdr:grpSpPr>
      <xdr:pic>
        <xdr:nvPicPr>
          <xdr:cNvPr id="7" name="Image 6">
            <a:extLst>
              <a:ext uri="{FF2B5EF4-FFF2-40B4-BE49-F238E27FC236}">
                <a16:creationId xmlns="" xmlns:a16="http://schemas.microsoft.com/office/drawing/2014/main" id="{00000000-0008-0000-10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10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149469</xdr:colOff>
      <xdr:row>33</xdr:row>
      <xdr:rowOff>479181</xdr:rowOff>
    </xdr:from>
    <xdr:to>
      <xdr:col>4</xdr:col>
      <xdr:colOff>655888</xdr:colOff>
      <xdr:row>35</xdr:row>
      <xdr:rowOff>107780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6444" y="11928231"/>
          <a:ext cx="506419" cy="466799"/>
        </a:xfrm>
        <a:prstGeom prst="rect">
          <a:avLst/>
        </a:prstGeom>
      </xdr:spPr>
    </xdr:pic>
    <xdr:clientData/>
  </xdr:twoCellAnchor>
  <xdr:twoCellAnchor editAs="oneCell">
    <xdr:from>
      <xdr:col>4</xdr:col>
      <xdr:colOff>149469</xdr:colOff>
      <xdr:row>16</xdr:row>
      <xdr:rowOff>57150</xdr:rowOff>
    </xdr:from>
    <xdr:to>
      <xdr:col>4</xdr:col>
      <xdr:colOff>635244</xdr:colOff>
      <xdr:row>16</xdr:row>
      <xdr:rowOff>520745</xdr:rowOff>
    </xdr:to>
    <xdr:pic>
      <xdr:nvPicPr>
        <xdr:cNvPr id="10" name="Image 9" descr="Label AOC-AOP">
          <a:extLst>
            <a:ext uri="{FF2B5EF4-FFF2-40B4-BE49-F238E27FC236}">
              <a16:creationId xmlns="" xmlns:a16="http://schemas.microsoft.com/office/drawing/2014/main" id="{00000000-0008-0000-1000-00000A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426200" y="6431573"/>
          <a:ext cx="485775" cy="463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70826</xdr:colOff>
      <xdr:row>16</xdr:row>
      <xdr:rowOff>57151</xdr:rowOff>
    </xdr:from>
    <xdr:to>
      <xdr:col>5</xdr:col>
      <xdr:colOff>556601</xdr:colOff>
      <xdr:row>16</xdr:row>
      <xdr:rowOff>520746</xdr:rowOff>
    </xdr:to>
    <xdr:pic>
      <xdr:nvPicPr>
        <xdr:cNvPr id="11" name="Image 10" descr="Label AOC-AOP">
          <a:extLst>
            <a:ext uri="{FF2B5EF4-FFF2-40B4-BE49-F238E27FC236}">
              <a16:creationId xmlns="" xmlns:a16="http://schemas.microsoft.com/office/drawing/2014/main" id="{00000000-0008-0000-1000-00000B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404480" y="6431574"/>
          <a:ext cx="485775" cy="463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16608</xdr:colOff>
      <xdr:row>33</xdr:row>
      <xdr:rowOff>465504</xdr:rowOff>
    </xdr:from>
    <xdr:to>
      <xdr:col>5</xdr:col>
      <xdr:colOff>523027</xdr:colOff>
      <xdr:row>35</xdr:row>
      <xdr:rowOff>94103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1958" y="11914554"/>
          <a:ext cx="506419" cy="466799"/>
        </a:xfrm>
        <a:prstGeom prst="rect">
          <a:avLst/>
        </a:prstGeom>
      </xdr:spPr>
    </xdr:pic>
    <xdr:clientData/>
  </xdr:twoCellAnchor>
  <xdr:twoCellAnchor editAs="oneCell">
    <xdr:from>
      <xdr:col>4</xdr:col>
      <xdr:colOff>3398449</xdr:colOff>
      <xdr:row>60</xdr:row>
      <xdr:rowOff>75122</xdr:rowOff>
    </xdr:from>
    <xdr:to>
      <xdr:col>4</xdr:col>
      <xdr:colOff>3884224</xdr:colOff>
      <xdr:row>62</xdr:row>
      <xdr:rowOff>179283</xdr:rowOff>
    </xdr:to>
    <xdr:pic>
      <xdr:nvPicPr>
        <xdr:cNvPr id="13" name="Image 12" descr="Label AOC-AOP">
          <a:extLst>
            <a:ext uri="{FF2B5EF4-FFF2-40B4-BE49-F238E27FC236}">
              <a16:creationId xmlns="" xmlns:a16="http://schemas.microsoft.com/office/drawing/2014/main" id="{00000000-0008-0000-1000-00000D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675424" y="1738204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97693</xdr:colOff>
      <xdr:row>26</xdr:row>
      <xdr:rowOff>60081</xdr:rowOff>
    </xdr:from>
    <xdr:to>
      <xdr:col>5</xdr:col>
      <xdr:colOff>604112</xdr:colOff>
      <xdr:row>26</xdr:row>
      <xdr:rowOff>493355</xdr:rowOff>
    </xdr:to>
    <xdr:pic>
      <xdr:nvPicPr>
        <xdr:cNvPr id="15" name="Image 14">
          <a:extLst>
            <a:ext uri="{FF2B5EF4-FFF2-40B4-BE49-F238E27FC236}">
              <a16:creationId xmlns=""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3043" y="9718431"/>
          <a:ext cx="506419" cy="433274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23</xdr:row>
      <xdr:rowOff>133350</xdr:rowOff>
    </xdr:from>
    <xdr:to>
      <xdr:col>4</xdr:col>
      <xdr:colOff>582619</xdr:colOff>
      <xdr:row>24</xdr:row>
      <xdr:rowOff>4893</xdr:rowOff>
    </xdr:to>
    <xdr:pic>
      <xdr:nvPicPr>
        <xdr:cNvPr id="16" name="Image 15">
          <a:extLst>
            <a:ext uri="{FF2B5EF4-FFF2-40B4-BE49-F238E27FC236}">
              <a16:creationId xmlns=""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838200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23</xdr:row>
      <xdr:rowOff>133350</xdr:rowOff>
    </xdr:from>
    <xdr:to>
      <xdr:col>5</xdr:col>
      <xdr:colOff>582619</xdr:colOff>
      <xdr:row>24</xdr:row>
      <xdr:rowOff>4893</xdr:rowOff>
    </xdr:to>
    <xdr:pic>
      <xdr:nvPicPr>
        <xdr:cNvPr id="17" name="Image 16">
          <a:extLst>
            <a:ext uri="{FF2B5EF4-FFF2-40B4-BE49-F238E27FC236}">
              <a16:creationId xmlns="" xmlns:a16="http://schemas.microsoft.com/office/drawing/2014/main" id="{00000000-0008-0000-1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838200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506419</xdr:colOff>
      <xdr:row>25</xdr:row>
      <xdr:rowOff>443043</xdr:rowOff>
    </xdr:to>
    <xdr:pic>
      <xdr:nvPicPr>
        <xdr:cNvPr id="18" name="Image 17">
          <a:extLst>
            <a:ext uri="{FF2B5EF4-FFF2-40B4-BE49-F238E27FC236}">
              <a16:creationId xmlns="" xmlns:a16="http://schemas.microsoft.com/office/drawing/2014/main" id="{00000000-0008-0000-1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90868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506419</xdr:colOff>
      <xdr:row>25</xdr:row>
      <xdr:rowOff>443043</xdr:rowOff>
    </xdr:to>
    <xdr:pic>
      <xdr:nvPicPr>
        <xdr:cNvPr id="19" name="Image 18">
          <a:extLst>
            <a:ext uri="{FF2B5EF4-FFF2-40B4-BE49-F238E27FC236}">
              <a16:creationId xmlns="" xmlns:a16="http://schemas.microsoft.com/office/drawing/2014/main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90868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506419</xdr:colOff>
      <xdr:row>25</xdr:row>
      <xdr:rowOff>443043</xdr:rowOff>
    </xdr:to>
    <xdr:pic>
      <xdr:nvPicPr>
        <xdr:cNvPr id="20" name="Image 19">
          <a:extLst>
            <a:ext uri="{FF2B5EF4-FFF2-40B4-BE49-F238E27FC236}">
              <a16:creationId xmlns="" xmlns:a16="http://schemas.microsoft.com/office/drawing/2014/main" id="{00000000-0008-0000-1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9086850"/>
          <a:ext cx="506419" cy="443043"/>
        </a:xfrm>
        <a:prstGeom prst="rect">
          <a:avLst/>
        </a:prstGeom>
      </xdr:spPr>
    </xdr:pic>
    <xdr:clientData/>
  </xdr:twoCellAnchor>
  <xdr:oneCellAnchor>
    <xdr:from>
      <xdr:col>3</xdr:col>
      <xdr:colOff>24424</xdr:colOff>
      <xdr:row>32</xdr:row>
      <xdr:rowOff>488462</xdr:rowOff>
    </xdr:from>
    <xdr:ext cx="705971" cy="628650"/>
    <xdr:pic>
      <xdr:nvPicPr>
        <xdr:cNvPr id="21" name="Image 11">
          <a:extLst>
            <a:ext uri="{FF2B5EF4-FFF2-40B4-BE49-F238E27FC236}">
              <a16:creationId xmlns="" xmlns:a16="http://schemas.microsoft.com/office/drawing/2014/main" id="{00000000-0008-0000-1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53099" y="1136601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146539</xdr:colOff>
      <xdr:row>32</xdr:row>
      <xdr:rowOff>390769</xdr:rowOff>
    </xdr:from>
    <xdr:ext cx="705971" cy="628650"/>
    <xdr:pic>
      <xdr:nvPicPr>
        <xdr:cNvPr id="22" name="Image 11">
          <a:extLst>
            <a:ext uri="{FF2B5EF4-FFF2-40B4-BE49-F238E27FC236}">
              <a16:creationId xmlns="" xmlns:a16="http://schemas.microsoft.com/office/drawing/2014/main" id="{00000000-0008-0000-1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423514" y="1126831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5934806</xdr:colOff>
      <xdr:row>32</xdr:row>
      <xdr:rowOff>366346</xdr:rowOff>
    </xdr:from>
    <xdr:ext cx="705971" cy="628650"/>
    <xdr:pic>
      <xdr:nvPicPr>
        <xdr:cNvPr id="23" name="Image 11">
          <a:extLst>
            <a:ext uri="{FF2B5EF4-FFF2-40B4-BE49-F238E27FC236}">
              <a16:creationId xmlns="" xmlns:a16="http://schemas.microsoft.com/office/drawing/2014/main" id="{00000000-0008-0000-1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11781" y="1124389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26</xdr:row>
      <xdr:rowOff>0</xdr:rowOff>
    </xdr:from>
    <xdr:to>
      <xdr:col>4</xdr:col>
      <xdr:colOff>506419</xdr:colOff>
      <xdr:row>26</xdr:row>
      <xdr:rowOff>433274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1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9658350"/>
          <a:ext cx="506419" cy="4332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166688</xdr:colOff>
      <xdr:row>77</xdr:row>
      <xdr:rowOff>47625</xdr:rowOff>
    </xdr:from>
    <xdr:to>
      <xdr:col>9</xdr:col>
      <xdr:colOff>577030</xdr:colOff>
      <xdr:row>82</xdr:row>
      <xdr:rowOff>96472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07163" y="23869650"/>
          <a:ext cx="4391792" cy="155379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80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250382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5938604</xdr:colOff>
      <xdr:row>79</xdr:row>
      <xdr:rowOff>333374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81504" y="2491739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23812</xdr:colOff>
      <xdr:row>1</xdr:row>
      <xdr:rowOff>190496</xdr:rowOff>
    </xdr:from>
    <xdr:to>
      <xdr:col>9</xdr:col>
      <xdr:colOff>609197</xdr:colOff>
      <xdr:row>32</xdr:row>
      <xdr:rowOff>207668</xdr:rowOff>
    </xdr:to>
    <xdr:grpSp>
      <xdr:nvGrpSpPr>
        <xdr:cNvPr id="6" name="Groupe 5">
          <a:extLst>
            <a:ext uri="{FF2B5EF4-FFF2-40B4-BE49-F238E27FC236}">
              <a16:creationId xmlns="" xmlns:a16="http://schemas.microsoft.com/office/drawing/2014/main" id="{00000000-0008-0000-1100-000006000000}"/>
            </a:ext>
          </a:extLst>
        </xdr:cNvPr>
        <xdr:cNvGrpSpPr/>
      </xdr:nvGrpSpPr>
      <xdr:grpSpPr>
        <a:xfrm>
          <a:off x="19064287" y="1028696"/>
          <a:ext cx="4566835" cy="10628022"/>
          <a:chOff x="19068135" y="766140"/>
          <a:chExt cx="4558007" cy="10146197"/>
        </a:xfrm>
      </xdr:grpSpPr>
      <xdr:pic>
        <xdr:nvPicPr>
          <xdr:cNvPr id="7" name="Image 6">
            <a:extLst>
              <a:ext uri="{FF2B5EF4-FFF2-40B4-BE49-F238E27FC236}">
                <a16:creationId xmlns="" xmlns:a16="http://schemas.microsoft.com/office/drawing/2014/main" id="{00000000-0008-0000-11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11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71437</xdr:colOff>
      <xdr:row>32</xdr:row>
      <xdr:rowOff>261939</xdr:rowOff>
    </xdr:from>
    <xdr:ext cx="705971" cy="628650"/>
    <xdr:pic>
      <xdr:nvPicPr>
        <xdr:cNvPr id="9" name="Image 11">
          <a:extLst>
            <a:ext uri="{FF2B5EF4-FFF2-40B4-BE49-F238E27FC236}">
              <a16:creationId xmlns=""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900112" y="1171098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47626</xdr:colOff>
      <xdr:row>32</xdr:row>
      <xdr:rowOff>190499</xdr:rowOff>
    </xdr:from>
    <xdr:ext cx="705971" cy="628650"/>
    <xdr:pic>
      <xdr:nvPicPr>
        <xdr:cNvPr id="10" name="Image 11">
          <a:extLst>
            <a:ext uri="{FF2B5EF4-FFF2-40B4-BE49-F238E27FC236}">
              <a16:creationId xmlns=""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324601" y="1163954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47625</xdr:colOff>
      <xdr:row>32</xdr:row>
      <xdr:rowOff>285750</xdr:rowOff>
    </xdr:from>
    <xdr:ext cx="705971" cy="628650"/>
    <xdr:pic>
      <xdr:nvPicPr>
        <xdr:cNvPr id="11" name="Image 11">
          <a:extLst>
            <a:ext uri="{FF2B5EF4-FFF2-40B4-BE49-F238E27FC236}">
              <a16:creationId xmlns="" xmlns:a16="http://schemas.microsoft.com/office/drawing/2014/main" id="{00000000-0008-0000-1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72975" y="117348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2612637</xdr:colOff>
      <xdr:row>80</xdr:row>
      <xdr:rowOff>17972</xdr:rowOff>
    </xdr:from>
    <xdr:to>
      <xdr:col>4</xdr:col>
      <xdr:colOff>3098412</xdr:colOff>
      <xdr:row>82</xdr:row>
      <xdr:rowOff>122133</xdr:rowOff>
    </xdr:to>
    <xdr:pic>
      <xdr:nvPicPr>
        <xdr:cNvPr id="12" name="Image 11" descr="Label AOC-AOP">
          <a:extLst>
            <a:ext uri="{FF2B5EF4-FFF2-40B4-BE49-F238E27FC236}">
              <a16:creationId xmlns="" xmlns:a16="http://schemas.microsoft.com/office/drawing/2014/main" id="{00000000-0008-0000-1100-00000C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889612" y="2498299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5405438</xdr:colOff>
      <xdr:row>25</xdr:row>
      <xdr:rowOff>357187</xdr:rowOff>
    </xdr:from>
    <xdr:to>
      <xdr:col>4</xdr:col>
      <xdr:colOff>458795</xdr:colOff>
      <xdr:row>27</xdr:row>
      <xdr:rowOff>38230</xdr:rowOff>
    </xdr:to>
    <xdr:pic>
      <xdr:nvPicPr>
        <xdr:cNvPr id="14" name="Image 13">
          <a:extLst>
            <a:ext uri="{FF2B5EF4-FFF2-40B4-BE49-F238E27FC236}">
              <a16:creationId xmlns=""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113" y="9444037"/>
          <a:ext cx="501657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25</xdr:row>
      <xdr:rowOff>309563</xdr:rowOff>
    </xdr:from>
    <xdr:to>
      <xdr:col>5</xdr:col>
      <xdr:colOff>554044</xdr:colOff>
      <xdr:row>26</xdr:row>
      <xdr:rowOff>371606</xdr:rowOff>
    </xdr:to>
    <xdr:pic>
      <xdr:nvPicPr>
        <xdr:cNvPr id="15" name="Image 14">
          <a:extLst>
            <a:ext uri="{FF2B5EF4-FFF2-40B4-BE49-F238E27FC236}">
              <a16:creationId xmlns="" xmlns:a16="http://schemas.microsoft.com/office/drawing/2014/main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2975" y="9396413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71438</xdr:colOff>
      <xdr:row>15</xdr:row>
      <xdr:rowOff>357188</xdr:rowOff>
    </xdr:from>
    <xdr:to>
      <xdr:col>4</xdr:col>
      <xdr:colOff>557213</xdr:colOff>
      <xdr:row>17</xdr:row>
      <xdr:rowOff>58783</xdr:rowOff>
    </xdr:to>
    <xdr:pic>
      <xdr:nvPicPr>
        <xdr:cNvPr id="19" name="Image 18" descr="Label AOC-AOP">
          <a:extLst>
            <a:ext uri="{FF2B5EF4-FFF2-40B4-BE49-F238E27FC236}">
              <a16:creationId xmlns="" xmlns:a16="http://schemas.microsoft.com/office/drawing/2014/main" id="{00000000-0008-0000-1100-000013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57938" y="6024563"/>
          <a:ext cx="485775" cy="463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6024563</xdr:colOff>
      <xdr:row>15</xdr:row>
      <xdr:rowOff>357188</xdr:rowOff>
    </xdr:from>
    <xdr:to>
      <xdr:col>5</xdr:col>
      <xdr:colOff>461963</xdr:colOff>
      <xdr:row>17</xdr:row>
      <xdr:rowOff>58783</xdr:rowOff>
    </xdr:to>
    <xdr:pic>
      <xdr:nvPicPr>
        <xdr:cNvPr id="20" name="Image 19" descr="Label AOC-AOP">
          <a:extLst>
            <a:ext uri="{FF2B5EF4-FFF2-40B4-BE49-F238E27FC236}">
              <a16:creationId xmlns="" xmlns:a16="http://schemas.microsoft.com/office/drawing/2014/main" id="{00000000-0008-0000-1100-000014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311063" y="6024563"/>
          <a:ext cx="485775" cy="463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24</xdr:row>
      <xdr:rowOff>214312</xdr:rowOff>
    </xdr:from>
    <xdr:to>
      <xdr:col>4</xdr:col>
      <xdr:colOff>506419</xdr:colOff>
      <xdr:row>26</xdr:row>
      <xdr:rowOff>14418</xdr:rowOff>
    </xdr:to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9034462"/>
          <a:ext cx="506419" cy="4478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506419</xdr:colOff>
      <xdr:row>26</xdr:row>
      <xdr:rowOff>62043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1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90868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506419</xdr:colOff>
      <xdr:row>24</xdr:row>
      <xdr:rowOff>62043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84391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506419</xdr:colOff>
      <xdr:row>24</xdr:row>
      <xdr:rowOff>62043</xdr:rowOff>
    </xdr:to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84391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506419</xdr:colOff>
      <xdr:row>49</xdr:row>
      <xdr:rowOff>62043</xdr:rowOff>
    </xdr:to>
    <xdr:pic>
      <xdr:nvPicPr>
        <xdr:cNvPr id="26" name="Image 25">
          <a:extLst>
            <a:ext uri="{FF2B5EF4-FFF2-40B4-BE49-F238E27FC236}">
              <a16:creationId xmlns="" xmlns:a16="http://schemas.microsoft.com/office/drawing/2014/main" id="{00000000-0008-0000-1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702117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506419</xdr:colOff>
      <xdr:row>49</xdr:row>
      <xdr:rowOff>62043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1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702117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5</xdr:col>
      <xdr:colOff>506419</xdr:colOff>
      <xdr:row>49</xdr:row>
      <xdr:rowOff>62043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1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1702117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506419</xdr:colOff>
      <xdr:row>78</xdr:row>
      <xdr:rowOff>62043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1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2382202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506419</xdr:colOff>
      <xdr:row>78</xdr:row>
      <xdr:rowOff>62043</xdr:rowOff>
    </xdr:to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1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2382202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77</xdr:row>
      <xdr:rowOff>0</xdr:rowOff>
    </xdr:from>
    <xdr:to>
      <xdr:col>5</xdr:col>
      <xdr:colOff>506419</xdr:colOff>
      <xdr:row>78</xdr:row>
      <xdr:rowOff>62043</xdr:rowOff>
    </xdr:to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1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2382202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71437</xdr:colOff>
      <xdr:row>62</xdr:row>
      <xdr:rowOff>238124</xdr:rowOff>
    </xdr:from>
    <xdr:to>
      <xdr:col>4</xdr:col>
      <xdr:colOff>577856</xdr:colOff>
      <xdr:row>64</xdr:row>
      <xdr:rowOff>38230</xdr:rowOff>
    </xdr:to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1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8412" y="18869024"/>
          <a:ext cx="506419" cy="447806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62</xdr:row>
      <xdr:rowOff>309562</xdr:rowOff>
    </xdr:from>
    <xdr:to>
      <xdr:col>5</xdr:col>
      <xdr:colOff>601669</xdr:colOff>
      <xdr:row>64</xdr:row>
      <xdr:rowOff>109668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1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18940462"/>
          <a:ext cx="506419" cy="447806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61</xdr:row>
      <xdr:rowOff>190500</xdr:rowOff>
    </xdr:from>
    <xdr:ext cx="705971" cy="628650"/>
    <xdr:pic>
      <xdr:nvPicPr>
        <xdr:cNvPr id="34" name="Image 11">
          <a:extLst>
            <a:ext uri="{FF2B5EF4-FFF2-40B4-BE49-F238E27FC236}">
              <a16:creationId xmlns="" xmlns:a16="http://schemas.microsoft.com/office/drawing/2014/main" id="{00000000-0008-0000-11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85800" y="184404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5357812</xdr:colOff>
      <xdr:row>61</xdr:row>
      <xdr:rowOff>166687</xdr:rowOff>
    </xdr:from>
    <xdr:ext cx="705971" cy="628650"/>
    <xdr:pic>
      <xdr:nvPicPr>
        <xdr:cNvPr id="35" name="Image 11">
          <a:extLst>
            <a:ext uri="{FF2B5EF4-FFF2-40B4-BE49-F238E27FC236}">
              <a16:creationId xmlns="" xmlns:a16="http://schemas.microsoft.com/office/drawing/2014/main" id="{00000000-0008-0000-11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86487" y="1841658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5857875</xdr:colOff>
      <xdr:row>61</xdr:row>
      <xdr:rowOff>214312</xdr:rowOff>
    </xdr:from>
    <xdr:ext cx="705971" cy="628650"/>
    <xdr:pic>
      <xdr:nvPicPr>
        <xdr:cNvPr id="36" name="Image 11">
          <a:extLst>
            <a:ext uri="{FF2B5EF4-FFF2-40B4-BE49-F238E27FC236}">
              <a16:creationId xmlns="" xmlns:a16="http://schemas.microsoft.com/office/drawing/2014/main" id="{00000000-0008-0000-1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134850" y="1846421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0</xdr:colOff>
      <xdr:row>25</xdr:row>
      <xdr:rowOff>0</xdr:rowOff>
    </xdr:from>
    <xdr:to>
      <xdr:col>5</xdr:col>
      <xdr:colOff>506419</xdr:colOff>
      <xdr:row>26</xdr:row>
      <xdr:rowOff>62043</xdr:rowOff>
    </xdr:to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1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90487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506419</xdr:colOff>
      <xdr:row>19</xdr:row>
      <xdr:rowOff>62043</xdr:rowOff>
    </xdr:to>
    <xdr:pic>
      <xdr:nvPicPr>
        <xdr:cNvPr id="40" name="Image 39">
          <a:extLst>
            <a:ext uri="{FF2B5EF4-FFF2-40B4-BE49-F238E27FC236}">
              <a16:creationId xmlns="" xmlns:a16="http://schemas.microsoft.com/office/drawing/2014/main" id="{00000000-0008-0000-1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681037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506419</xdr:colOff>
      <xdr:row>29</xdr:row>
      <xdr:rowOff>62043</xdr:rowOff>
    </xdr:to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1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01917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506419</xdr:colOff>
      <xdr:row>35</xdr:row>
      <xdr:rowOff>181106</xdr:rowOff>
    </xdr:to>
    <xdr:pic>
      <xdr:nvPicPr>
        <xdr:cNvPr id="42" name="Image 41">
          <a:extLst>
            <a:ext uri="{FF2B5EF4-FFF2-40B4-BE49-F238E27FC236}">
              <a16:creationId xmlns="" xmlns:a16="http://schemas.microsoft.com/office/drawing/2014/main" id="{00000000-0008-0000-1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2168188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506419</xdr:colOff>
      <xdr:row>35</xdr:row>
      <xdr:rowOff>181106</xdr:rowOff>
    </xdr:to>
    <xdr:pic>
      <xdr:nvPicPr>
        <xdr:cNvPr id="43" name="Image 42">
          <a:extLst>
            <a:ext uri="{FF2B5EF4-FFF2-40B4-BE49-F238E27FC236}">
              <a16:creationId xmlns="" xmlns:a16="http://schemas.microsoft.com/office/drawing/2014/main" id="{00000000-0008-0000-1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12168188"/>
          <a:ext cx="506419" cy="44304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190500</xdr:colOff>
      <xdr:row>48</xdr:row>
      <xdr:rowOff>190500</xdr:rowOff>
    </xdr:from>
    <xdr:to>
      <xdr:col>9</xdr:col>
      <xdr:colOff>577030</xdr:colOff>
      <xdr:row>62</xdr:row>
      <xdr:rowOff>258397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30975" y="1721167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4957756</xdr:colOff>
      <xdr:row>50</xdr:row>
      <xdr:rowOff>362856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786431" y="1814603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0</xdr:colOff>
      <xdr:row>48</xdr:row>
      <xdr:rowOff>0</xdr:rowOff>
    </xdr:from>
    <xdr:to>
      <xdr:col>3</xdr:col>
      <xdr:colOff>506419</xdr:colOff>
      <xdr:row>49</xdr:row>
      <xdr:rowOff>80426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7021175"/>
          <a:ext cx="506419" cy="461426"/>
        </a:xfrm>
        <a:prstGeom prst="rect">
          <a:avLst/>
        </a:prstGeom>
      </xdr:spPr>
    </xdr:pic>
    <xdr:clientData/>
  </xdr:twoCellAnchor>
  <xdr:twoCellAnchor>
    <xdr:from>
      <xdr:col>6</xdr:col>
      <xdr:colOff>27214</xdr:colOff>
      <xdr:row>1</xdr:row>
      <xdr:rowOff>217712</xdr:rowOff>
    </xdr:from>
    <xdr:to>
      <xdr:col>9</xdr:col>
      <xdr:colOff>612599</xdr:colOff>
      <xdr:row>32</xdr:row>
      <xdr:rowOff>234884</xdr:rowOff>
    </xdr:to>
    <xdr:grpSp>
      <xdr:nvGrpSpPr>
        <xdr:cNvPr id="7" name="Groupe 6">
          <a:extLst>
            <a:ext uri="{FF2B5EF4-FFF2-40B4-BE49-F238E27FC236}">
              <a16:creationId xmlns=""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19077214" y="1056819"/>
          <a:ext cx="4599492" cy="10721458"/>
          <a:chOff x="19068135" y="766140"/>
          <a:chExt cx="4558007" cy="10146197"/>
        </a:xfrm>
      </xdr:grpSpPr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12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9" name="Image 8">
            <a:extLst>
              <a:ext uri="{FF2B5EF4-FFF2-40B4-BE49-F238E27FC236}">
                <a16:creationId xmlns="" xmlns:a16="http://schemas.microsoft.com/office/drawing/2014/main" id="{00000000-0008-0000-12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58552</xdr:colOff>
      <xdr:row>15</xdr:row>
      <xdr:rowOff>311726</xdr:rowOff>
    </xdr:from>
    <xdr:to>
      <xdr:col>4</xdr:col>
      <xdr:colOff>544327</xdr:colOff>
      <xdr:row>17</xdr:row>
      <xdr:rowOff>16916</xdr:rowOff>
    </xdr:to>
    <xdr:pic>
      <xdr:nvPicPr>
        <xdr:cNvPr id="10" name="Image 9" descr="Label AOC-AOP">
          <a:extLst>
            <a:ext uri="{FF2B5EF4-FFF2-40B4-BE49-F238E27FC236}">
              <a16:creationId xmlns="" xmlns:a16="http://schemas.microsoft.com/office/drawing/2014/main" id="{00000000-0008-0000-1200-00000A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40516" y="6049405"/>
          <a:ext cx="485775" cy="476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74632</xdr:colOff>
      <xdr:row>15</xdr:row>
      <xdr:rowOff>249052</xdr:rowOff>
    </xdr:from>
    <xdr:to>
      <xdr:col>5</xdr:col>
      <xdr:colOff>560407</xdr:colOff>
      <xdr:row>16</xdr:row>
      <xdr:rowOff>335243</xdr:rowOff>
    </xdr:to>
    <xdr:pic>
      <xdr:nvPicPr>
        <xdr:cNvPr id="11" name="Image 10" descr="Label AOC-AOP">
          <a:extLst>
            <a:ext uri="{FF2B5EF4-FFF2-40B4-BE49-F238E27FC236}">
              <a16:creationId xmlns="" xmlns:a16="http://schemas.microsoft.com/office/drawing/2014/main" id="{00000000-0008-0000-1200-00000B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411775" y="5986731"/>
          <a:ext cx="485775" cy="471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11957</xdr:colOff>
      <xdr:row>32</xdr:row>
      <xdr:rowOff>327808</xdr:rowOff>
    </xdr:from>
    <xdr:ext cx="705971" cy="628650"/>
    <xdr:pic>
      <xdr:nvPicPr>
        <xdr:cNvPr id="12" name="Image 11">
          <a:extLst>
            <a:ext uri="{FF2B5EF4-FFF2-40B4-BE49-F238E27FC236}">
              <a16:creationId xmlns="" xmlns:a16="http://schemas.microsoft.com/office/drawing/2014/main" id="{00000000-0008-0000-1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40632" y="1177685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5342658</xdr:colOff>
      <xdr:row>32</xdr:row>
      <xdr:rowOff>281213</xdr:rowOff>
    </xdr:from>
    <xdr:ext cx="705971" cy="628650"/>
    <xdr:pic>
      <xdr:nvPicPr>
        <xdr:cNvPr id="13" name="Image 11">
          <a:extLst>
            <a:ext uri="{FF2B5EF4-FFF2-40B4-BE49-F238E27FC236}">
              <a16:creationId xmlns="" xmlns:a16="http://schemas.microsoft.com/office/drawing/2014/main" id="{00000000-0008-0000-1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71333" y="1173026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6032500</xdr:colOff>
      <xdr:row>32</xdr:row>
      <xdr:rowOff>237096</xdr:rowOff>
    </xdr:from>
    <xdr:ext cx="705971" cy="628650"/>
    <xdr:pic>
      <xdr:nvPicPr>
        <xdr:cNvPr id="14" name="Image 11">
          <a:extLst>
            <a:ext uri="{FF2B5EF4-FFF2-40B4-BE49-F238E27FC236}">
              <a16:creationId xmlns=""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09475" y="1168614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3233926</xdr:colOff>
      <xdr:row>50</xdr:row>
      <xdr:rowOff>364336</xdr:rowOff>
    </xdr:from>
    <xdr:to>
      <xdr:col>4</xdr:col>
      <xdr:colOff>3719701</xdr:colOff>
      <xdr:row>62</xdr:row>
      <xdr:rowOff>87497</xdr:rowOff>
    </xdr:to>
    <xdr:pic>
      <xdr:nvPicPr>
        <xdr:cNvPr id="15" name="Image 14" descr="Label AOC-AOP">
          <a:extLst>
            <a:ext uri="{FF2B5EF4-FFF2-40B4-BE49-F238E27FC236}">
              <a16:creationId xmlns="" xmlns:a16="http://schemas.microsoft.com/office/drawing/2014/main" id="{00000000-0008-0000-1200-00000F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510901" y="18147511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22678</xdr:colOff>
      <xdr:row>23</xdr:row>
      <xdr:rowOff>22679</xdr:rowOff>
    </xdr:from>
    <xdr:to>
      <xdr:col>4</xdr:col>
      <xdr:colOff>529097</xdr:colOff>
      <xdr:row>24</xdr:row>
      <xdr:rowOff>92556</xdr:rowOff>
    </xdr:to>
    <xdr:pic>
      <xdr:nvPicPr>
        <xdr:cNvPr id="16" name="Image 15">
          <a:extLst>
            <a:ext uri="{FF2B5EF4-FFF2-40B4-BE49-F238E27FC236}">
              <a16:creationId xmlns="" xmlns:a16="http://schemas.microsoft.com/office/drawing/2014/main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9653" y="8461829"/>
          <a:ext cx="506419" cy="450877"/>
        </a:xfrm>
        <a:prstGeom prst="rect">
          <a:avLst/>
        </a:prstGeom>
      </xdr:spPr>
    </xdr:pic>
    <xdr:clientData/>
  </xdr:twoCellAnchor>
  <xdr:twoCellAnchor editAs="oneCell">
    <xdr:from>
      <xdr:col>5</xdr:col>
      <xdr:colOff>90714</xdr:colOff>
      <xdr:row>23</xdr:row>
      <xdr:rowOff>68036</xdr:rowOff>
    </xdr:from>
    <xdr:to>
      <xdr:col>5</xdr:col>
      <xdr:colOff>597133</xdr:colOff>
      <xdr:row>24</xdr:row>
      <xdr:rowOff>137913</xdr:rowOff>
    </xdr:to>
    <xdr:pic>
      <xdr:nvPicPr>
        <xdr:cNvPr id="17" name="Image 16">
          <a:extLst>
            <a:ext uri="{FF2B5EF4-FFF2-40B4-BE49-F238E27FC236}">
              <a16:creationId xmlns="" xmlns:a16="http://schemas.microsoft.com/office/drawing/2014/main" id="{00000000-0008-0000-1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6064" y="8507186"/>
          <a:ext cx="506419" cy="45087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506419</xdr:colOff>
      <xdr:row>26</xdr:row>
      <xdr:rowOff>69877</xdr:rowOff>
    </xdr:to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9086850"/>
          <a:ext cx="506419" cy="45087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506419</xdr:colOff>
      <xdr:row>26</xdr:row>
      <xdr:rowOff>69877</xdr:rowOff>
    </xdr:to>
    <xdr:pic>
      <xdr:nvPicPr>
        <xdr:cNvPr id="22" name="Image 21">
          <a:extLst>
            <a:ext uri="{FF2B5EF4-FFF2-40B4-BE49-F238E27FC236}">
              <a16:creationId xmlns=""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9086850"/>
          <a:ext cx="506419" cy="4508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506419</xdr:colOff>
      <xdr:row>26</xdr:row>
      <xdr:rowOff>69877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1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9086850"/>
          <a:ext cx="506419" cy="45087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506419</xdr:colOff>
      <xdr:row>49</xdr:row>
      <xdr:rowOff>69877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7021175"/>
          <a:ext cx="506419" cy="4508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5</xdr:col>
      <xdr:colOff>506419</xdr:colOff>
      <xdr:row>49</xdr:row>
      <xdr:rowOff>69877</xdr:rowOff>
    </xdr:to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17021175"/>
          <a:ext cx="506419" cy="45087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506419</xdr:colOff>
      <xdr:row>35</xdr:row>
      <xdr:rowOff>183270</xdr:rowOff>
    </xdr:to>
    <xdr:pic>
      <xdr:nvPicPr>
        <xdr:cNvPr id="26" name="Image 25">
          <a:extLst>
            <a:ext uri="{FF2B5EF4-FFF2-40B4-BE49-F238E27FC236}">
              <a16:creationId xmlns="" xmlns:a16="http://schemas.microsoft.com/office/drawing/2014/main" id="{00000000-0008-0000-1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2211050"/>
          <a:ext cx="506419" cy="44997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506419</xdr:colOff>
      <xdr:row>35</xdr:row>
      <xdr:rowOff>183270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1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12211050"/>
          <a:ext cx="506419" cy="44997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506419</xdr:colOff>
      <xdr:row>27</xdr:row>
      <xdr:rowOff>69878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1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9467850"/>
          <a:ext cx="506419" cy="45087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506419</xdr:colOff>
      <xdr:row>27</xdr:row>
      <xdr:rowOff>69878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1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9467850"/>
          <a:ext cx="506419" cy="45087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506419</xdr:colOff>
      <xdr:row>29</xdr:row>
      <xdr:rowOff>69877</xdr:rowOff>
    </xdr:to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1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0229850"/>
          <a:ext cx="506419" cy="45087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506419</xdr:colOff>
      <xdr:row>19</xdr:row>
      <xdr:rowOff>67768</xdr:rowOff>
    </xdr:to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1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07" y="6894286"/>
          <a:ext cx="506419" cy="4533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824660</xdr:colOff>
      <xdr:row>0</xdr:row>
      <xdr:rowOff>0</xdr:rowOff>
    </xdr:from>
    <xdr:ext cx="2163305" cy="1050550"/>
    <xdr:pic>
      <xdr:nvPicPr>
        <xdr:cNvPr id="2" name="Image 58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10935" y="0"/>
          <a:ext cx="2163305" cy="105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1077723</xdr:colOff>
      <xdr:row>5</xdr:row>
      <xdr:rowOff>495299</xdr:rowOff>
    </xdr:from>
    <xdr:to>
      <xdr:col>11</xdr:col>
      <xdr:colOff>124986</xdr:colOff>
      <xdr:row>23</xdr:row>
      <xdr:rowOff>478496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269" b="9187"/>
        <a:stretch/>
      </xdr:blipFill>
      <xdr:spPr>
        <a:xfrm rot="5400000">
          <a:off x="16068831" y="6611591"/>
          <a:ext cx="8136597" cy="253341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</xdr:row>
      <xdr:rowOff>0</xdr:rowOff>
    </xdr:from>
    <xdr:to>
      <xdr:col>12</xdr:col>
      <xdr:colOff>0</xdr:colOff>
      <xdr:row>6</xdr:row>
      <xdr:rowOff>485777</xdr:rowOff>
    </xdr:to>
    <xdr:pic>
      <xdr:nvPicPr>
        <xdr:cNvPr id="3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336125" y="3048000"/>
          <a:ext cx="0" cy="16192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688399</xdr:colOff>
      <xdr:row>0</xdr:row>
      <xdr:rowOff>122526</xdr:rowOff>
    </xdr:from>
    <xdr:to>
      <xdr:col>5</xdr:col>
      <xdr:colOff>2793425</xdr:colOff>
      <xdr:row>1</xdr:row>
      <xdr:rowOff>58449</xdr:rowOff>
    </xdr:to>
    <xdr:pic>
      <xdr:nvPicPr>
        <xdr:cNvPr id="4" name="Image 59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79824" y="122526"/>
          <a:ext cx="2105026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3105940</xdr:colOff>
      <xdr:row>0</xdr:row>
      <xdr:rowOff>0</xdr:rowOff>
    </xdr:from>
    <xdr:to>
      <xdr:col>12</xdr:col>
      <xdr:colOff>0</xdr:colOff>
      <xdr:row>3</xdr:row>
      <xdr:rowOff>319968</xdr:rowOff>
    </xdr:to>
    <xdr:pic>
      <xdr:nvPicPr>
        <xdr:cNvPr id="5" name="Image 58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/>
        <a:srcRect t="8600"/>
        <a:stretch/>
      </xdr:blipFill>
      <xdr:spPr bwMode="auto">
        <a:xfrm>
          <a:off x="17460115" y="0"/>
          <a:ext cx="4876010" cy="2482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214030</xdr:colOff>
      <xdr:row>2</xdr:row>
      <xdr:rowOff>853549</xdr:rowOff>
    </xdr:from>
    <xdr:to>
      <xdr:col>11</xdr:col>
      <xdr:colOff>863972</xdr:colOff>
      <xdr:row>6</xdr:row>
      <xdr:rowOff>364191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26895" t="23058" b="24914"/>
        <a:stretch/>
      </xdr:blipFill>
      <xdr:spPr>
        <a:xfrm>
          <a:off x="18006730" y="2129899"/>
          <a:ext cx="4136092" cy="24443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199624</xdr:colOff>
      <xdr:row>48</xdr:row>
      <xdr:rowOff>376360</xdr:rowOff>
    </xdr:from>
    <xdr:to>
      <xdr:col>9</xdr:col>
      <xdr:colOff>586154</xdr:colOff>
      <xdr:row>63</xdr:row>
      <xdr:rowOff>122116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76355" y="17765591"/>
          <a:ext cx="4367491" cy="1528640"/>
        </a:xfrm>
        <a:prstGeom prst="rect">
          <a:avLst/>
        </a:prstGeom>
      </xdr:spPr>
    </xdr:pic>
    <xdr:clientData/>
  </xdr:twoCellAnchor>
  <xdr:oneCellAnchor>
    <xdr:from>
      <xdr:col>3</xdr:col>
      <xdr:colOff>1334478</xdr:colOff>
      <xdr:row>60</xdr:row>
      <xdr:rowOff>54220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678" y="18227920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4781550</xdr:colOff>
      <xdr:row>50</xdr:row>
      <xdr:rowOff>304800</xdr:rowOff>
    </xdr:from>
    <xdr:ext cx="705971" cy="628650"/>
    <xdr:pic>
      <xdr:nvPicPr>
        <xdr:cNvPr id="7" name="Image 11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19750" y="180975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68</xdr:row>
      <xdr:rowOff>113520</xdr:rowOff>
    </xdr:to>
    <xdr:pic>
      <xdr:nvPicPr>
        <xdr:cNvPr id="11" name="Image 10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655204"/>
          <a:ext cx="571565" cy="55606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68</xdr:row>
      <xdr:rowOff>65284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670" y="19560350"/>
          <a:ext cx="506419" cy="471491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68</xdr:row>
      <xdr:rowOff>109415</xdr:rowOff>
    </xdr:to>
    <xdr:pic>
      <xdr:nvPicPr>
        <xdr:cNvPr id="13" name="Image 1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640550"/>
          <a:ext cx="586153" cy="566615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68</xdr:row>
      <xdr:rowOff>14779</xdr:rowOff>
    </xdr:to>
    <xdr:pic>
      <xdr:nvPicPr>
        <xdr:cNvPr id="14" name="Image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655204"/>
          <a:ext cx="505307" cy="457325"/>
        </a:xfrm>
        <a:prstGeom prst="rect">
          <a:avLst/>
        </a:prstGeom>
      </xdr:spPr>
    </xdr:pic>
    <xdr:clientData/>
  </xdr:twoCellAnchor>
  <xdr:twoCellAnchor editAs="oneCell">
    <xdr:from>
      <xdr:col>3</xdr:col>
      <xdr:colOff>5756699</xdr:colOff>
      <xdr:row>66</xdr:row>
      <xdr:rowOff>116159</xdr:rowOff>
    </xdr:from>
    <xdr:to>
      <xdr:col>4</xdr:col>
      <xdr:colOff>480826</xdr:colOff>
      <xdr:row>68</xdr:row>
      <xdr:rowOff>143734</xdr:rowOff>
    </xdr:to>
    <xdr:pic>
      <xdr:nvPicPr>
        <xdr:cNvPr id="44" name="Image 43" descr="Label AOC-AOP">
          <a:extLst>
            <a:ext uri="{FF2B5EF4-FFF2-40B4-BE49-F238E27FC236}">
              <a16:creationId xmlns="" xmlns:a16="http://schemas.microsoft.com/office/drawing/2014/main" id="{00000000-0008-0000-0300-00002C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587084" y="20118659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4664808</xdr:colOff>
      <xdr:row>66</xdr:row>
      <xdr:rowOff>0</xdr:rowOff>
    </xdr:from>
    <xdr:to>
      <xdr:col>3</xdr:col>
      <xdr:colOff>5193327</xdr:colOff>
      <xdr:row>68</xdr:row>
      <xdr:rowOff>112186</xdr:rowOff>
    </xdr:to>
    <xdr:pic>
      <xdr:nvPicPr>
        <xdr:cNvPr id="45" name="Image 44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193" y="20002500"/>
          <a:ext cx="528519" cy="551801"/>
        </a:xfrm>
        <a:prstGeom prst="rect">
          <a:avLst/>
        </a:prstGeom>
      </xdr:spPr>
    </xdr:pic>
    <xdr:clientData/>
  </xdr:twoCellAnchor>
  <xdr:twoCellAnchor>
    <xdr:from>
      <xdr:col>6</xdr:col>
      <xdr:colOff>24423</xdr:colOff>
      <xdr:row>1</xdr:row>
      <xdr:rowOff>195384</xdr:rowOff>
    </xdr:from>
    <xdr:to>
      <xdr:col>9</xdr:col>
      <xdr:colOff>609808</xdr:colOff>
      <xdr:row>32</xdr:row>
      <xdr:rowOff>212556</xdr:rowOff>
    </xdr:to>
    <xdr:grpSp>
      <xdr:nvGrpSpPr>
        <xdr:cNvPr id="59" name="Groupe 58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GrpSpPr/>
      </xdr:nvGrpSpPr>
      <xdr:grpSpPr>
        <a:xfrm>
          <a:off x="19009480" y="1039645"/>
          <a:ext cx="4568567" cy="10841036"/>
          <a:chOff x="19068135" y="766140"/>
          <a:chExt cx="4558007" cy="10146197"/>
        </a:xfrm>
      </xdr:grpSpPr>
      <xdr:pic>
        <xdr:nvPicPr>
          <xdr:cNvPr id="60" name="Image 59">
            <a:extLst>
              <a:ext uri="{FF2B5EF4-FFF2-40B4-BE49-F238E27FC236}">
                <a16:creationId xmlns="" xmlns:a16="http://schemas.microsoft.com/office/drawing/2014/main" id="{00000000-0008-0000-0300-00003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61" name="Image 60">
            <a:extLst>
              <a:ext uri="{FF2B5EF4-FFF2-40B4-BE49-F238E27FC236}">
                <a16:creationId xmlns="" xmlns:a16="http://schemas.microsoft.com/office/drawing/2014/main" id="{00000000-0008-0000-0300-00003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3146428</xdr:colOff>
      <xdr:row>60</xdr:row>
      <xdr:rowOff>61445</xdr:rowOff>
    </xdr:from>
    <xdr:to>
      <xdr:col>4</xdr:col>
      <xdr:colOff>3632203</xdr:colOff>
      <xdr:row>62</xdr:row>
      <xdr:rowOff>165606</xdr:rowOff>
    </xdr:to>
    <xdr:pic>
      <xdr:nvPicPr>
        <xdr:cNvPr id="43" name="Image 42" descr="Label AOC-AOP">
          <a:extLst>
            <a:ext uri="{FF2B5EF4-FFF2-40B4-BE49-F238E27FC236}">
              <a16:creationId xmlns="" xmlns:a16="http://schemas.microsoft.com/office/drawing/2014/main" id="{00000000-0008-0000-0300-00002B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375778" y="18235145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48846</xdr:colOff>
      <xdr:row>2</xdr:row>
      <xdr:rowOff>244231</xdr:rowOff>
    </xdr:from>
    <xdr:ext cx="705971" cy="628650"/>
    <xdr:pic>
      <xdr:nvPicPr>
        <xdr:cNvPr id="66" name="Image 11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93516" y="2067805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48846</xdr:colOff>
      <xdr:row>2</xdr:row>
      <xdr:rowOff>293076</xdr:rowOff>
    </xdr:from>
    <xdr:ext cx="705971" cy="628650"/>
    <xdr:pic>
      <xdr:nvPicPr>
        <xdr:cNvPr id="67" name="Image 11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67054" y="2072689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6032501</xdr:colOff>
      <xdr:row>2</xdr:row>
      <xdr:rowOff>293077</xdr:rowOff>
    </xdr:from>
    <xdr:ext cx="705971" cy="628650"/>
    <xdr:pic>
      <xdr:nvPicPr>
        <xdr:cNvPr id="71" name="Image 11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50709" y="2072689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48650</xdr:colOff>
      <xdr:row>44</xdr:row>
      <xdr:rowOff>0</xdr:rowOff>
    </xdr:from>
    <xdr:ext cx="457769" cy="402925"/>
    <xdr:pic>
      <xdr:nvPicPr>
        <xdr:cNvPr id="73" name="Image 72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6858" y="8752217"/>
          <a:ext cx="457769" cy="402925"/>
        </a:xfrm>
        <a:prstGeom prst="rect">
          <a:avLst/>
        </a:prstGeom>
      </xdr:spPr>
    </xdr:pic>
    <xdr:clientData/>
  </xdr:oneCellAnchor>
  <xdr:oneCellAnchor>
    <xdr:from>
      <xdr:col>5</xdr:col>
      <xdr:colOff>5053</xdr:colOff>
      <xdr:row>44</xdr:row>
      <xdr:rowOff>0</xdr:rowOff>
    </xdr:from>
    <xdr:ext cx="501366" cy="438150"/>
    <xdr:pic>
      <xdr:nvPicPr>
        <xdr:cNvPr id="74" name="Image 73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9723" y="8752217"/>
          <a:ext cx="501366" cy="43815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13</xdr:row>
      <xdr:rowOff>0</xdr:rowOff>
    </xdr:from>
    <xdr:ext cx="515599" cy="464039"/>
    <xdr:pic>
      <xdr:nvPicPr>
        <xdr:cNvPr id="39" name="image279.png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8208" y="8374811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515599" cy="464039"/>
    <xdr:pic>
      <xdr:nvPicPr>
        <xdr:cNvPr id="40" name="image279.png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8208" y="8374811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515599" cy="464039"/>
    <xdr:pic>
      <xdr:nvPicPr>
        <xdr:cNvPr id="42" name="image279.png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4670" y="5014104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76200</xdr:colOff>
      <xdr:row>43</xdr:row>
      <xdr:rowOff>361950</xdr:rowOff>
    </xdr:from>
    <xdr:ext cx="506419" cy="458314"/>
    <xdr:pic>
      <xdr:nvPicPr>
        <xdr:cNvPr id="52" name="Image 51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408" y="12097469"/>
          <a:ext cx="506419" cy="458314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44</xdr:row>
      <xdr:rowOff>0</xdr:rowOff>
    </xdr:from>
    <xdr:ext cx="506419" cy="461908"/>
    <xdr:pic>
      <xdr:nvPicPr>
        <xdr:cNvPr id="53" name="Image 52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4670" y="12112925"/>
          <a:ext cx="506419" cy="461908"/>
        </a:xfrm>
        <a:prstGeom prst="rect">
          <a:avLst/>
        </a:prstGeom>
      </xdr:spPr>
    </xdr:pic>
    <xdr:clientData/>
  </xdr:oneCellAnchor>
  <xdr:oneCellAnchor>
    <xdr:from>
      <xdr:col>5</xdr:col>
      <xdr:colOff>17972</xdr:colOff>
      <xdr:row>22</xdr:row>
      <xdr:rowOff>341461</xdr:rowOff>
    </xdr:from>
    <xdr:ext cx="467264" cy="512293"/>
    <xdr:pic>
      <xdr:nvPicPr>
        <xdr:cNvPr id="63" name="Image 62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2642" y="11699574"/>
          <a:ext cx="467264" cy="512293"/>
        </a:xfrm>
        <a:prstGeom prst="rect">
          <a:avLst/>
        </a:prstGeom>
      </xdr:spPr>
    </xdr:pic>
    <xdr:clientData/>
  </xdr:oneCellAnchor>
  <xdr:oneCellAnchor>
    <xdr:from>
      <xdr:col>5</xdr:col>
      <xdr:colOff>5053</xdr:colOff>
      <xdr:row>34</xdr:row>
      <xdr:rowOff>0</xdr:rowOff>
    </xdr:from>
    <xdr:ext cx="501366" cy="438150"/>
    <xdr:pic>
      <xdr:nvPicPr>
        <xdr:cNvPr id="64" name="Image 63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9723" y="8752217"/>
          <a:ext cx="501366" cy="43815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34</xdr:row>
      <xdr:rowOff>0</xdr:rowOff>
    </xdr:from>
    <xdr:ext cx="501366" cy="438150"/>
    <xdr:pic>
      <xdr:nvPicPr>
        <xdr:cNvPr id="72" name="Image 71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8208" y="12112925"/>
          <a:ext cx="501366" cy="43815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171450</xdr:colOff>
      <xdr:row>46</xdr:row>
      <xdr:rowOff>228600</xdr:rowOff>
    </xdr:from>
    <xdr:to>
      <xdr:col>9</xdr:col>
      <xdr:colOff>557980</xdr:colOff>
      <xdr:row>62</xdr:row>
      <xdr:rowOff>258397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64300" y="163544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1409449</xdr:colOff>
      <xdr:row>60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3683" y="17279722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4757584</xdr:colOff>
      <xdr:row>47</xdr:row>
      <xdr:rowOff>479323</xdr:rowOff>
    </xdr:from>
    <xdr:ext cx="705971" cy="628650"/>
    <xdr:pic>
      <xdr:nvPicPr>
        <xdr:cNvPr id="7" name="Image 11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571818" y="1710198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65314</xdr:colOff>
      <xdr:row>3</xdr:row>
      <xdr:rowOff>68035</xdr:rowOff>
    </xdr:from>
    <xdr:ext cx="705971" cy="628650"/>
    <xdr:pic>
      <xdr:nvPicPr>
        <xdr:cNvPr id="15" name="Image 11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904421" y="190499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39915</xdr:colOff>
      <xdr:row>2</xdr:row>
      <xdr:rowOff>449943</xdr:rowOff>
    </xdr:from>
    <xdr:ext cx="705971" cy="628650"/>
    <xdr:pic>
      <xdr:nvPicPr>
        <xdr:cNvPr id="16" name="Image 11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53844" y="171994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22678</xdr:colOff>
      <xdr:row>2</xdr:row>
      <xdr:rowOff>498928</xdr:rowOff>
    </xdr:from>
    <xdr:ext cx="705971" cy="628650"/>
    <xdr:pic>
      <xdr:nvPicPr>
        <xdr:cNvPr id="18" name="Image 11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91785" y="176892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113393</xdr:colOff>
      <xdr:row>45</xdr:row>
      <xdr:rowOff>136072</xdr:rowOff>
    </xdr:from>
    <xdr:to>
      <xdr:col>4</xdr:col>
      <xdr:colOff>619812</xdr:colOff>
      <xdr:row>46</xdr:row>
      <xdr:rowOff>11343</xdr:rowOff>
    </xdr:to>
    <xdr:pic>
      <xdr:nvPicPr>
        <xdr:cNvPr id="26" name="Image 25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7322" y="15580179"/>
          <a:ext cx="506419" cy="464914"/>
        </a:xfrm>
        <a:prstGeom prst="rect">
          <a:avLst/>
        </a:prstGeom>
      </xdr:spPr>
    </xdr:pic>
    <xdr:clientData/>
  </xdr:twoCellAnchor>
  <xdr:twoCellAnchor>
    <xdr:from>
      <xdr:col>6</xdr:col>
      <xdr:colOff>49615</xdr:colOff>
      <xdr:row>1</xdr:row>
      <xdr:rowOff>195384</xdr:rowOff>
    </xdr:from>
    <xdr:to>
      <xdr:col>9</xdr:col>
      <xdr:colOff>635000</xdr:colOff>
      <xdr:row>32</xdr:row>
      <xdr:rowOff>212556</xdr:rowOff>
    </xdr:to>
    <xdr:grpSp>
      <xdr:nvGrpSpPr>
        <xdr:cNvPr id="32" name="Groupe 31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GrpSpPr/>
      </xdr:nvGrpSpPr>
      <xdr:grpSpPr>
        <a:xfrm>
          <a:off x="19023415" y="1033584"/>
          <a:ext cx="4566835" cy="10056522"/>
          <a:chOff x="19068135" y="766140"/>
          <a:chExt cx="4558007" cy="10146197"/>
        </a:xfrm>
      </xdr:grpSpPr>
      <xdr:pic>
        <xdr:nvPicPr>
          <xdr:cNvPr id="33" name="Image 32">
            <a:extLst>
              <a:ext uri="{FF2B5EF4-FFF2-40B4-BE49-F238E27FC236}">
                <a16:creationId xmlns="" xmlns:a16="http://schemas.microsoft.com/office/drawing/2014/main" id="{00000000-0008-0000-0400-00002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34" name="Image 33">
            <a:extLst>
              <a:ext uri="{FF2B5EF4-FFF2-40B4-BE49-F238E27FC236}">
                <a16:creationId xmlns="" xmlns:a16="http://schemas.microsoft.com/office/drawing/2014/main" id="{00000000-0008-0000-0400-00002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506419</xdr:colOff>
      <xdr:row>26</xdr:row>
      <xdr:rowOff>459032</xdr:rowOff>
    </xdr:to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7308" y="9525000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113392</xdr:colOff>
      <xdr:row>26</xdr:row>
      <xdr:rowOff>136071</xdr:rowOff>
    </xdr:from>
    <xdr:to>
      <xdr:col>5</xdr:col>
      <xdr:colOff>619811</xdr:colOff>
      <xdr:row>27</xdr:row>
      <xdr:rowOff>28139</xdr:rowOff>
    </xdr:to>
    <xdr:pic>
      <xdr:nvPicPr>
        <xdr:cNvPr id="42" name="Image 41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99" y="9729107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90714</xdr:colOff>
      <xdr:row>45</xdr:row>
      <xdr:rowOff>158750</xdr:rowOff>
    </xdr:from>
    <xdr:to>
      <xdr:col>5</xdr:col>
      <xdr:colOff>597133</xdr:colOff>
      <xdr:row>46</xdr:row>
      <xdr:rowOff>15161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9821" y="15602857"/>
          <a:ext cx="506419" cy="446054"/>
        </a:xfrm>
        <a:prstGeom prst="rect">
          <a:avLst/>
        </a:prstGeom>
      </xdr:spPr>
    </xdr:pic>
    <xdr:clientData/>
  </xdr:twoCellAnchor>
  <xdr:twoCellAnchor editAs="oneCell">
    <xdr:from>
      <xdr:col>4</xdr:col>
      <xdr:colOff>3886305</xdr:colOff>
      <xdr:row>60</xdr:row>
      <xdr:rowOff>42395</xdr:rowOff>
    </xdr:from>
    <xdr:to>
      <xdr:col>4</xdr:col>
      <xdr:colOff>4372080</xdr:colOff>
      <xdr:row>62</xdr:row>
      <xdr:rowOff>146556</xdr:rowOff>
    </xdr:to>
    <xdr:pic>
      <xdr:nvPicPr>
        <xdr:cNvPr id="35" name="Image 34" descr="Label AOC-AOP">
          <a:extLst>
            <a:ext uri="{FF2B5EF4-FFF2-40B4-BE49-F238E27FC236}">
              <a16:creationId xmlns="" xmlns:a16="http://schemas.microsoft.com/office/drawing/2014/main" id="{00000000-0008-0000-0400-000023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0077555" y="17248847"/>
          <a:ext cx="485775" cy="472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45358</xdr:colOff>
      <xdr:row>22</xdr:row>
      <xdr:rowOff>521607</xdr:rowOff>
    </xdr:from>
    <xdr:to>
      <xdr:col>5</xdr:col>
      <xdr:colOff>512622</xdr:colOff>
      <xdr:row>23</xdr:row>
      <xdr:rowOff>466936</xdr:rowOff>
    </xdr:to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4465" y="8141607"/>
          <a:ext cx="467264" cy="512293"/>
        </a:xfrm>
        <a:prstGeom prst="rect">
          <a:avLst/>
        </a:prstGeom>
      </xdr:spPr>
    </xdr:pic>
    <xdr:clientData/>
  </xdr:twoCellAnchor>
  <xdr:twoCellAnchor editAs="oneCell">
    <xdr:from>
      <xdr:col>3</xdr:col>
      <xdr:colOff>45358</xdr:colOff>
      <xdr:row>45</xdr:row>
      <xdr:rowOff>68035</xdr:rowOff>
    </xdr:from>
    <xdr:to>
      <xdr:col>3</xdr:col>
      <xdr:colOff>551777</xdr:colOff>
      <xdr:row>45</xdr:row>
      <xdr:rowOff>532949</xdr:rowOff>
    </xdr:to>
    <xdr:pic>
      <xdr:nvPicPr>
        <xdr:cNvPr id="44" name="Image 43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465" y="15512142"/>
          <a:ext cx="506419" cy="46491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416366</xdr:colOff>
      <xdr:row>45</xdr:row>
      <xdr:rowOff>105263</xdr:rowOff>
    </xdr:to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15171964"/>
          <a:ext cx="416366" cy="3774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416366</xdr:colOff>
      <xdr:row>45</xdr:row>
      <xdr:rowOff>105263</xdr:rowOff>
    </xdr:to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15171964"/>
          <a:ext cx="416366" cy="377406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13</xdr:row>
      <xdr:rowOff>0</xdr:rowOff>
    </xdr:from>
    <xdr:ext cx="515599" cy="464039"/>
    <xdr:pic>
      <xdr:nvPicPr>
        <xdr:cNvPr id="37" name="image279.png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07" y="5011964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515599" cy="464039"/>
    <xdr:pic>
      <xdr:nvPicPr>
        <xdr:cNvPr id="38" name="image279.png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5011964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515599" cy="464039"/>
    <xdr:pic>
      <xdr:nvPicPr>
        <xdr:cNvPr id="40" name="image279.png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5011964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34</xdr:row>
      <xdr:rowOff>0</xdr:rowOff>
    </xdr:from>
    <xdr:to>
      <xdr:col>5</xdr:col>
      <xdr:colOff>506419</xdr:colOff>
      <xdr:row>35</xdr:row>
      <xdr:rowOff>186890</xdr:rowOff>
    </xdr:to>
    <xdr:pic>
      <xdr:nvPicPr>
        <xdr:cNvPr id="45" name="Image 44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11928929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506419</xdr:colOff>
      <xdr:row>35</xdr:row>
      <xdr:rowOff>186890</xdr:rowOff>
    </xdr:to>
    <xdr:pic>
      <xdr:nvPicPr>
        <xdr:cNvPr id="46" name="Image 45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11928929"/>
          <a:ext cx="506419" cy="4590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754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133350</xdr:colOff>
      <xdr:row>77</xdr:row>
      <xdr:rowOff>0</xdr:rowOff>
    </xdr:from>
    <xdr:to>
      <xdr:col>9</xdr:col>
      <xdr:colOff>519880</xdr:colOff>
      <xdr:row>82</xdr:row>
      <xdr:rowOff>67897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21069300" y="238220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80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250382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4624510</xdr:colOff>
      <xdr:row>79</xdr:row>
      <xdr:rowOff>366346</xdr:rowOff>
    </xdr:from>
    <xdr:ext cx="705971" cy="628650"/>
    <xdr:pic>
      <xdr:nvPicPr>
        <xdr:cNvPr id="7" name="Image 11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454895" y="2552211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27354</xdr:colOff>
      <xdr:row>2</xdr:row>
      <xdr:rowOff>239347</xdr:rowOff>
    </xdr:from>
    <xdr:ext cx="705971" cy="628650"/>
    <xdr:pic>
      <xdr:nvPicPr>
        <xdr:cNvPr id="19" name="Image 11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57739" y="150934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114300</xdr:colOff>
      <xdr:row>2</xdr:row>
      <xdr:rowOff>228601</xdr:rowOff>
    </xdr:from>
    <xdr:ext cx="705971" cy="628650"/>
    <xdr:pic>
      <xdr:nvPicPr>
        <xdr:cNvPr id="20" name="Image 11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317762" y="149860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6258167</xdr:colOff>
      <xdr:row>2</xdr:row>
      <xdr:rowOff>247650</xdr:rowOff>
    </xdr:from>
    <xdr:ext cx="705971" cy="628650"/>
    <xdr:pic>
      <xdr:nvPicPr>
        <xdr:cNvPr id="21" name="Image 11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461629" y="15176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49615</xdr:colOff>
      <xdr:row>1</xdr:row>
      <xdr:rowOff>195384</xdr:rowOff>
    </xdr:from>
    <xdr:to>
      <xdr:col>9</xdr:col>
      <xdr:colOff>635000</xdr:colOff>
      <xdr:row>32</xdr:row>
      <xdr:rowOff>212556</xdr:rowOff>
    </xdr:to>
    <xdr:grpSp>
      <xdr:nvGrpSpPr>
        <xdr:cNvPr id="46" name="Groupe 45">
          <a:extLs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GrpSpPr/>
      </xdr:nvGrpSpPr>
      <xdr:grpSpPr>
        <a:xfrm>
          <a:off x="19452040" y="1033584"/>
          <a:ext cx="4566835" cy="10628022"/>
          <a:chOff x="19068135" y="766140"/>
          <a:chExt cx="4558007" cy="10146197"/>
        </a:xfrm>
      </xdr:grpSpPr>
      <xdr:pic>
        <xdr:nvPicPr>
          <xdr:cNvPr id="47" name="Image 46">
            <a:extLst>
              <a:ext uri="{FF2B5EF4-FFF2-40B4-BE49-F238E27FC236}">
                <a16:creationId xmlns="" xmlns:a16="http://schemas.microsoft.com/office/drawing/2014/main" id="{00000000-0008-0000-0500-00002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48" name="Image 47">
            <a:extLst>
              <a:ext uri="{FF2B5EF4-FFF2-40B4-BE49-F238E27FC236}">
                <a16:creationId xmlns="" xmlns:a16="http://schemas.microsoft.com/office/drawing/2014/main" id="{00000000-0008-0000-0500-00003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506419</xdr:colOff>
      <xdr:row>29</xdr:row>
      <xdr:rowOff>68263</xdr:rowOff>
    </xdr:to>
    <xdr:pic>
      <xdr:nvPicPr>
        <xdr:cNvPr id="57" name="Image 56">
          <a:extLst>
            <a:ext uri="{FF2B5EF4-FFF2-40B4-BE49-F238E27FC236}">
              <a16:creationId xmlns=""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0428654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506419</xdr:colOff>
      <xdr:row>27</xdr:row>
      <xdr:rowOff>68262</xdr:rowOff>
    </xdr:to>
    <xdr:pic>
      <xdr:nvPicPr>
        <xdr:cNvPr id="58" name="Image 57">
          <a:extLst>
            <a:ext uri="{FF2B5EF4-FFF2-40B4-BE49-F238E27FC236}">
              <a16:creationId xmlns=""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31" y="9647115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506419</xdr:colOff>
      <xdr:row>27</xdr:row>
      <xdr:rowOff>68262</xdr:rowOff>
    </xdr:to>
    <xdr:pic>
      <xdr:nvPicPr>
        <xdr:cNvPr id="59" name="Image 58">
          <a:extLst>
            <a:ext uri="{FF2B5EF4-FFF2-40B4-BE49-F238E27FC236}">
              <a16:creationId xmlns=""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8654" y="9647115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506419</xdr:colOff>
      <xdr:row>49</xdr:row>
      <xdr:rowOff>68263</xdr:rowOff>
    </xdr:to>
    <xdr:pic>
      <xdr:nvPicPr>
        <xdr:cNvPr id="60" name="Image 59">
          <a:extLst>
            <a:ext uri="{FF2B5EF4-FFF2-40B4-BE49-F238E27FC236}">
              <a16:creationId xmlns=""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7389231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506419</xdr:colOff>
      <xdr:row>49</xdr:row>
      <xdr:rowOff>68263</xdr:rowOff>
    </xdr:to>
    <xdr:pic>
      <xdr:nvPicPr>
        <xdr:cNvPr id="61" name="Image 60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31" y="17389231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5</xdr:col>
      <xdr:colOff>506419</xdr:colOff>
      <xdr:row>49</xdr:row>
      <xdr:rowOff>68263</xdr:rowOff>
    </xdr:to>
    <xdr:pic>
      <xdr:nvPicPr>
        <xdr:cNvPr id="62" name="Image 61">
          <a:extLst>
            <a:ext uri="{FF2B5EF4-FFF2-40B4-BE49-F238E27FC236}">
              <a16:creationId xmlns=""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8654" y="17389231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506419</xdr:colOff>
      <xdr:row>78</xdr:row>
      <xdr:rowOff>68263</xdr:rowOff>
    </xdr:to>
    <xdr:pic>
      <xdr:nvPicPr>
        <xdr:cNvPr id="63" name="Image 62">
          <a:extLst>
            <a:ext uri="{FF2B5EF4-FFF2-40B4-BE49-F238E27FC236}">
              <a16:creationId xmlns=""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24374231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506419</xdr:colOff>
      <xdr:row>78</xdr:row>
      <xdr:rowOff>68263</xdr:rowOff>
    </xdr:to>
    <xdr:pic>
      <xdr:nvPicPr>
        <xdr:cNvPr id="64" name="Image 63">
          <a:extLst>
            <a:ext uri="{FF2B5EF4-FFF2-40B4-BE49-F238E27FC236}">
              <a16:creationId xmlns=""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31" y="24374231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77</xdr:row>
      <xdr:rowOff>0</xdr:rowOff>
    </xdr:from>
    <xdr:to>
      <xdr:col>5</xdr:col>
      <xdr:colOff>506419</xdr:colOff>
      <xdr:row>78</xdr:row>
      <xdr:rowOff>68263</xdr:rowOff>
    </xdr:to>
    <xdr:pic>
      <xdr:nvPicPr>
        <xdr:cNvPr id="65" name="Image 64">
          <a:extLst>
            <a:ext uri="{FF2B5EF4-FFF2-40B4-BE49-F238E27FC236}">
              <a16:creationId xmlns=""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8654" y="24374231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4</xdr:col>
      <xdr:colOff>3104766</xdr:colOff>
      <xdr:row>80</xdr:row>
      <xdr:rowOff>17972</xdr:rowOff>
    </xdr:from>
    <xdr:to>
      <xdr:col>4</xdr:col>
      <xdr:colOff>3590541</xdr:colOff>
      <xdr:row>82</xdr:row>
      <xdr:rowOff>122133</xdr:rowOff>
    </xdr:to>
    <xdr:pic>
      <xdr:nvPicPr>
        <xdr:cNvPr id="40" name="Image 39" descr="Label AOC-AOP">
          <a:extLst>
            <a:ext uri="{FF2B5EF4-FFF2-40B4-BE49-F238E27FC236}">
              <a16:creationId xmlns="" xmlns:a16="http://schemas.microsoft.com/office/drawing/2014/main" id="{00000000-0008-0000-0500-000028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308228" y="25564510"/>
          <a:ext cx="485775" cy="446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</xdr:colOff>
      <xdr:row>43</xdr:row>
      <xdr:rowOff>268654</xdr:rowOff>
    </xdr:from>
    <xdr:to>
      <xdr:col>4</xdr:col>
      <xdr:colOff>416367</xdr:colOff>
      <xdr:row>44</xdr:row>
      <xdr:rowOff>255291</xdr:rowOff>
    </xdr:to>
    <xdr:pic>
      <xdr:nvPicPr>
        <xdr:cNvPr id="44" name="Image 43">
          <a:extLs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3" y="15826154"/>
          <a:ext cx="416366" cy="377406"/>
        </a:xfrm>
        <a:prstGeom prst="rect">
          <a:avLst/>
        </a:prstGeom>
      </xdr:spPr>
    </xdr:pic>
    <xdr:clientData/>
  </xdr:twoCellAnchor>
  <xdr:twoCellAnchor editAs="oneCell">
    <xdr:from>
      <xdr:col>4</xdr:col>
      <xdr:colOff>6252307</xdr:colOff>
      <xdr:row>63</xdr:row>
      <xdr:rowOff>0</xdr:rowOff>
    </xdr:from>
    <xdr:to>
      <xdr:col>5</xdr:col>
      <xdr:colOff>433150</xdr:colOff>
      <xdr:row>64</xdr:row>
      <xdr:rowOff>190378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5769" y="19440769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3</xdr:col>
      <xdr:colOff>5299807</xdr:colOff>
      <xdr:row>74</xdr:row>
      <xdr:rowOff>73268</xdr:rowOff>
    </xdr:from>
    <xdr:to>
      <xdr:col>4</xdr:col>
      <xdr:colOff>433149</xdr:colOff>
      <xdr:row>75</xdr:row>
      <xdr:rowOff>141531</xdr:rowOff>
    </xdr:to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0192" y="23275191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3</xdr:col>
      <xdr:colOff>5348654</xdr:colOff>
      <xdr:row>45</xdr:row>
      <xdr:rowOff>48846</xdr:rowOff>
    </xdr:from>
    <xdr:to>
      <xdr:col>4</xdr:col>
      <xdr:colOff>481996</xdr:colOff>
      <xdr:row>46</xdr:row>
      <xdr:rowOff>122991</xdr:rowOff>
    </xdr:to>
    <xdr:pic>
      <xdr:nvPicPr>
        <xdr:cNvPr id="67" name="Image 66">
          <a:extLst>
            <a:ext uri="{FF2B5EF4-FFF2-40B4-BE49-F238E27FC236}">
              <a16:creationId xmlns=""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039" y="16265769"/>
          <a:ext cx="506419" cy="464914"/>
        </a:xfrm>
        <a:prstGeom prst="rect">
          <a:avLst/>
        </a:prstGeom>
      </xdr:spPr>
    </xdr:pic>
    <xdr:clientData/>
  </xdr:twoCellAnchor>
  <xdr:twoCellAnchor editAs="oneCell">
    <xdr:from>
      <xdr:col>3</xdr:col>
      <xdr:colOff>195385</xdr:colOff>
      <xdr:row>44</xdr:row>
      <xdr:rowOff>219807</xdr:rowOff>
    </xdr:from>
    <xdr:to>
      <xdr:col>3</xdr:col>
      <xdr:colOff>701804</xdr:colOff>
      <xdr:row>46</xdr:row>
      <xdr:rowOff>25298</xdr:rowOff>
    </xdr:to>
    <xdr:pic>
      <xdr:nvPicPr>
        <xdr:cNvPr id="68" name="Image 67">
          <a:extLst>
            <a:ext uri="{FF2B5EF4-FFF2-40B4-BE49-F238E27FC236}">
              <a16:creationId xmlns=""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70" y="16168076"/>
          <a:ext cx="506419" cy="464914"/>
        </a:xfrm>
        <a:prstGeom prst="rect">
          <a:avLst/>
        </a:prstGeom>
      </xdr:spPr>
    </xdr:pic>
    <xdr:clientData/>
  </xdr:twoCellAnchor>
  <xdr:twoCellAnchor editAs="oneCell">
    <xdr:from>
      <xdr:col>5</xdr:col>
      <xdr:colOff>48846</xdr:colOff>
      <xdr:row>45</xdr:row>
      <xdr:rowOff>122116</xdr:rowOff>
    </xdr:from>
    <xdr:to>
      <xdr:col>5</xdr:col>
      <xdr:colOff>555265</xdr:colOff>
      <xdr:row>46</xdr:row>
      <xdr:rowOff>196261</xdr:rowOff>
    </xdr:to>
    <xdr:pic>
      <xdr:nvPicPr>
        <xdr:cNvPr id="69" name="Image 68">
          <a:extLst>
            <a:ext uri="{FF2B5EF4-FFF2-40B4-BE49-F238E27FC236}">
              <a16:creationId xmlns=""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7884" y="16339039"/>
          <a:ext cx="506419" cy="46491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416366</xdr:colOff>
      <xdr:row>45</xdr:row>
      <xdr:rowOff>108752</xdr:rowOff>
    </xdr:to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8" y="15948269"/>
          <a:ext cx="416366" cy="3774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74</xdr:row>
      <xdr:rowOff>0</xdr:rowOff>
    </xdr:from>
    <xdr:to>
      <xdr:col>5</xdr:col>
      <xdr:colOff>506419</xdr:colOff>
      <xdr:row>75</xdr:row>
      <xdr:rowOff>68263</xdr:rowOff>
    </xdr:to>
    <xdr:pic>
      <xdr:nvPicPr>
        <xdr:cNvPr id="51" name="Image 50">
          <a:extLs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8" y="23201923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506419</xdr:colOff>
      <xdr:row>75</xdr:row>
      <xdr:rowOff>68263</xdr:rowOff>
    </xdr:to>
    <xdr:pic>
      <xdr:nvPicPr>
        <xdr:cNvPr id="52" name="Image 51">
          <a:extLst>
            <a:ext uri="{FF2B5EF4-FFF2-40B4-BE49-F238E27FC236}">
              <a16:creationId xmlns=""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23201923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416366</xdr:colOff>
      <xdr:row>64</xdr:row>
      <xdr:rowOff>108752</xdr:rowOff>
    </xdr:to>
    <xdr:pic>
      <xdr:nvPicPr>
        <xdr:cNvPr id="45" name="Image 44">
          <a:extLst>
            <a:ext uri="{FF2B5EF4-FFF2-40B4-BE49-F238E27FC236}">
              <a16:creationId xmlns=""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19440769"/>
          <a:ext cx="416366" cy="377406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13</xdr:row>
      <xdr:rowOff>0</xdr:rowOff>
    </xdr:from>
    <xdr:ext cx="515599" cy="464039"/>
    <xdr:pic>
      <xdr:nvPicPr>
        <xdr:cNvPr id="37" name="image279.png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5128846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515599" cy="464039"/>
    <xdr:pic>
      <xdr:nvPicPr>
        <xdr:cNvPr id="38" name="image279.png">
          <a:extLst>
            <a:ext uri="{FF2B5EF4-FFF2-40B4-BE49-F238E27FC236}">
              <a16:creationId xmlns=""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5128846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515599" cy="464039"/>
    <xdr:pic>
      <xdr:nvPicPr>
        <xdr:cNvPr id="39" name="image279.png"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8" y="5128846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23</xdr:row>
      <xdr:rowOff>0</xdr:rowOff>
    </xdr:from>
    <xdr:ext cx="467264" cy="512293"/>
    <xdr:pic>
      <xdr:nvPicPr>
        <xdr:cNvPr id="43" name="Image 42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8" y="8596923"/>
          <a:ext cx="467264" cy="512293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73</xdr:row>
      <xdr:rowOff>0</xdr:rowOff>
    </xdr:from>
    <xdr:to>
      <xdr:col>4</xdr:col>
      <xdr:colOff>416366</xdr:colOff>
      <xdr:row>74</xdr:row>
      <xdr:rowOff>108752</xdr:rowOff>
    </xdr:to>
    <xdr:pic>
      <xdr:nvPicPr>
        <xdr:cNvPr id="53" name="Image 52">
          <a:extLst>
            <a:ext uri="{FF2B5EF4-FFF2-40B4-BE49-F238E27FC236}">
              <a16:creationId xmlns=""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22933269"/>
          <a:ext cx="416366" cy="3774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73</xdr:row>
      <xdr:rowOff>0</xdr:rowOff>
    </xdr:from>
    <xdr:to>
      <xdr:col>5</xdr:col>
      <xdr:colOff>416366</xdr:colOff>
      <xdr:row>74</xdr:row>
      <xdr:rowOff>108752</xdr:rowOff>
    </xdr:to>
    <xdr:pic>
      <xdr:nvPicPr>
        <xdr:cNvPr id="54" name="Image 53">
          <a:extLst>
            <a:ext uri="{FF2B5EF4-FFF2-40B4-BE49-F238E27FC236}">
              <a16:creationId xmlns=""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8" y="22933269"/>
          <a:ext cx="416366" cy="3774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506419</xdr:colOff>
      <xdr:row>35</xdr:row>
      <xdr:rowOff>190378</xdr:rowOff>
    </xdr:to>
    <xdr:pic>
      <xdr:nvPicPr>
        <xdr:cNvPr id="42" name="Image 41">
          <a:extLst>
            <a:ext uri="{FF2B5EF4-FFF2-40B4-BE49-F238E27FC236}">
              <a16:creationId xmlns=""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12455769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506419</xdr:colOff>
      <xdr:row>35</xdr:row>
      <xdr:rowOff>190378</xdr:rowOff>
    </xdr:to>
    <xdr:pic>
      <xdr:nvPicPr>
        <xdr:cNvPr id="49" name="Image 48">
          <a:extLst>
            <a:ext uri="{FF2B5EF4-FFF2-40B4-BE49-F238E27FC236}">
              <a16:creationId xmlns=""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8" y="12455769"/>
          <a:ext cx="506419" cy="4590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209550</xdr:colOff>
      <xdr:row>48</xdr:row>
      <xdr:rowOff>171450</xdr:rowOff>
    </xdr:from>
    <xdr:to>
      <xdr:col>9</xdr:col>
      <xdr:colOff>596080</xdr:colOff>
      <xdr:row>62</xdr:row>
      <xdr:rowOff>239347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02400" y="171926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5410200</xdr:colOff>
      <xdr:row>50</xdr:row>
      <xdr:rowOff>361950</xdr:rowOff>
    </xdr:from>
    <xdr:ext cx="705971" cy="628650"/>
    <xdr:pic>
      <xdr:nvPicPr>
        <xdr:cNvPr id="7" name="Image 11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38875" y="181451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32727</xdr:colOff>
      <xdr:row>2</xdr:row>
      <xdr:rowOff>231531</xdr:rowOff>
    </xdr:from>
    <xdr:ext cx="705971" cy="628650"/>
    <xdr:pic>
      <xdr:nvPicPr>
        <xdr:cNvPr id="16" name="Image 11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63112" y="150153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130419</xdr:colOff>
      <xdr:row>2</xdr:row>
      <xdr:rowOff>228600</xdr:rowOff>
    </xdr:from>
    <xdr:ext cx="705971" cy="628650"/>
    <xdr:pic>
      <xdr:nvPicPr>
        <xdr:cNvPr id="17" name="Image 11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333881" y="14986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89877</xdr:colOff>
      <xdr:row>2</xdr:row>
      <xdr:rowOff>383443</xdr:rowOff>
    </xdr:from>
    <xdr:ext cx="705971" cy="628650"/>
    <xdr:pic>
      <xdr:nvPicPr>
        <xdr:cNvPr id="18" name="Image 11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50262" y="165344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0</xdr:colOff>
      <xdr:row>28</xdr:row>
      <xdr:rowOff>0</xdr:rowOff>
    </xdr:from>
    <xdr:to>
      <xdr:col>3</xdr:col>
      <xdr:colOff>506419</xdr:colOff>
      <xdr:row>29</xdr:row>
      <xdr:rowOff>61567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0428654"/>
          <a:ext cx="506419" cy="45233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506419</xdr:colOff>
      <xdr:row>27</xdr:row>
      <xdr:rowOff>61566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7308" y="9647115"/>
          <a:ext cx="506419" cy="45233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506419</xdr:colOff>
      <xdr:row>27</xdr:row>
      <xdr:rowOff>61566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44231" y="9647115"/>
          <a:ext cx="506419" cy="45233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506419</xdr:colOff>
      <xdr:row>49</xdr:row>
      <xdr:rowOff>61567</xdr:rowOff>
    </xdr:to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7389231"/>
          <a:ext cx="506419" cy="45233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506419</xdr:colOff>
      <xdr:row>49</xdr:row>
      <xdr:rowOff>61567</xdr:rowOff>
    </xdr:to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7308" y="17389231"/>
          <a:ext cx="506419" cy="45233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5</xdr:col>
      <xdr:colOff>506419</xdr:colOff>
      <xdr:row>49</xdr:row>
      <xdr:rowOff>61567</xdr:rowOff>
    </xdr:to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44231" y="17389231"/>
          <a:ext cx="506419" cy="452336"/>
        </a:xfrm>
        <a:prstGeom prst="rect">
          <a:avLst/>
        </a:prstGeom>
      </xdr:spPr>
    </xdr:pic>
    <xdr:clientData/>
  </xdr:twoCellAnchor>
  <xdr:twoCellAnchor>
    <xdr:from>
      <xdr:col>6</xdr:col>
      <xdr:colOff>24423</xdr:colOff>
      <xdr:row>1</xdr:row>
      <xdr:rowOff>219807</xdr:rowOff>
    </xdr:from>
    <xdr:to>
      <xdr:col>9</xdr:col>
      <xdr:colOff>609808</xdr:colOff>
      <xdr:row>32</xdr:row>
      <xdr:rowOff>236979</xdr:rowOff>
    </xdr:to>
    <xdr:grpSp>
      <xdr:nvGrpSpPr>
        <xdr:cNvPr id="47" name="Groupe 46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GrpSpPr/>
      </xdr:nvGrpSpPr>
      <xdr:grpSpPr>
        <a:xfrm>
          <a:off x="19001154" y="1050192"/>
          <a:ext cx="4566346" cy="10861018"/>
          <a:chOff x="19068135" y="766140"/>
          <a:chExt cx="4558007" cy="10146197"/>
        </a:xfrm>
      </xdr:grpSpPr>
      <xdr:pic>
        <xdr:nvPicPr>
          <xdr:cNvPr id="48" name="Image 47">
            <a:extLst>
              <a:ext uri="{FF2B5EF4-FFF2-40B4-BE49-F238E27FC236}">
                <a16:creationId xmlns="" xmlns:a16="http://schemas.microsoft.com/office/drawing/2014/main" id="{00000000-0008-0000-0600-00003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49" name="Image 48">
            <a:extLst>
              <a:ext uri="{FF2B5EF4-FFF2-40B4-BE49-F238E27FC236}">
                <a16:creationId xmlns="" xmlns:a16="http://schemas.microsoft.com/office/drawing/2014/main" id="{00000000-0008-0000-0600-00003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3104766</xdr:colOff>
      <xdr:row>60</xdr:row>
      <xdr:rowOff>17972</xdr:rowOff>
    </xdr:from>
    <xdr:to>
      <xdr:col>4</xdr:col>
      <xdr:colOff>3590541</xdr:colOff>
      <xdr:row>62</xdr:row>
      <xdr:rowOff>122133</xdr:rowOff>
    </xdr:to>
    <xdr:pic>
      <xdr:nvPicPr>
        <xdr:cNvPr id="46" name="Image 45" descr="Label AOC-AOP">
          <a:extLst>
            <a:ext uri="{FF2B5EF4-FFF2-40B4-BE49-F238E27FC236}">
              <a16:creationId xmlns="" xmlns:a16="http://schemas.microsoft.com/office/drawing/2014/main" id="{00000000-0008-0000-0600-00002E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315066" y="2498299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146538</xdr:colOff>
      <xdr:row>23</xdr:row>
      <xdr:rowOff>0</xdr:rowOff>
    </xdr:from>
    <xdr:to>
      <xdr:col>5</xdr:col>
      <xdr:colOff>613802</xdr:colOff>
      <xdr:row>24</xdr:row>
      <xdr:rowOff>121524</xdr:rowOff>
    </xdr:to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923" y="8596923"/>
          <a:ext cx="467264" cy="512293"/>
        </a:xfrm>
        <a:prstGeom prst="rect">
          <a:avLst/>
        </a:prstGeom>
      </xdr:spPr>
    </xdr:pic>
    <xdr:clientData/>
  </xdr:twoCellAnchor>
  <xdr:twoCellAnchor editAs="oneCell">
    <xdr:from>
      <xdr:col>3</xdr:col>
      <xdr:colOff>48847</xdr:colOff>
      <xdr:row>45</xdr:row>
      <xdr:rowOff>97693</xdr:rowOff>
    </xdr:from>
    <xdr:to>
      <xdr:col>3</xdr:col>
      <xdr:colOff>555266</xdr:colOff>
      <xdr:row>46</xdr:row>
      <xdr:rowOff>171838</xdr:rowOff>
    </xdr:to>
    <xdr:pic>
      <xdr:nvPicPr>
        <xdr:cNvPr id="43" name="Image 42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232" y="16314616"/>
          <a:ext cx="506419" cy="464914"/>
        </a:xfrm>
        <a:prstGeom prst="rect">
          <a:avLst/>
        </a:prstGeom>
      </xdr:spPr>
    </xdr:pic>
    <xdr:clientData/>
  </xdr:twoCellAnchor>
  <xdr:twoCellAnchor editAs="oneCell">
    <xdr:from>
      <xdr:col>4</xdr:col>
      <xdr:colOff>48847</xdr:colOff>
      <xdr:row>45</xdr:row>
      <xdr:rowOff>195384</xdr:rowOff>
    </xdr:from>
    <xdr:to>
      <xdr:col>4</xdr:col>
      <xdr:colOff>555266</xdr:colOff>
      <xdr:row>46</xdr:row>
      <xdr:rowOff>269529</xdr:rowOff>
    </xdr:to>
    <xdr:pic>
      <xdr:nvPicPr>
        <xdr:cNvPr id="44" name="Image 43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2309" y="16412307"/>
          <a:ext cx="506419" cy="464914"/>
        </a:xfrm>
        <a:prstGeom prst="rect">
          <a:avLst/>
        </a:prstGeom>
      </xdr:spPr>
    </xdr:pic>
    <xdr:clientData/>
  </xdr:twoCellAnchor>
  <xdr:twoCellAnchor editAs="oneCell">
    <xdr:from>
      <xdr:col>4</xdr:col>
      <xdr:colOff>97692</xdr:colOff>
      <xdr:row>33</xdr:row>
      <xdr:rowOff>317500</xdr:rowOff>
    </xdr:from>
    <xdr:to>
      <xdr:col>4</xdr:col>
      <xdr:colOff>604111</xdr:colOff>
      <xdr:row>35</xdr:row>
      <xdr:rowOff>122991</xdr:rowOff>
    </xdr:to>
    <xdr:pic>
      <xdr:nvPicPr>
        <xdr:cNvPr id="54" name="Image 53">
          <a:extLs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1154" y="12382500"/>
          <a:ext cx="506419" cy="464914"/>
        </a:xfrm>
        <a:prstGeom prst="rect">
          <a:avLst/>
        </a:prstGeom>
      </xdr:spPr>
    </xdr:pic>
    <xdr:clientData/>
  </xdr:twoCellAnchor>
  <xdr:twoCellAnchor editAs="oneCell">
    <xdr:from>
      <xdr:col>5</xdr:col>
      <xdr:colOff>24423</xdr:colOff>
      <xdr:row>33</xdr:row>
      <xdr:rowOff>341923</xdr:rowOff>
    </xdr:from>
    <xdr:to>
      <xdr:col>5</xdr:col>
      <xdr:colOff>530842</xdr:colOff>
      <xdr:row>35</xdr:row>
      <xdr:rowOff>147414</xdr:rowOff>
    </xdr:to>
    <xdr:pic>
      <xdr:nvPicPr>
        <xdr:cNvPr id="55" name="Image 54">
          <a:extLst>
            <a:ext uri="{FF2B5EF4-FFF2-40B4-BE49-F238E27FC236}">
              <a16:creationId xmlns=""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4808" y="12406923"/>
          <a:ext cx="506419" cy="46491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506419</xdr:colOff>
      <xdr:row>45</xdr:row>
      <xdr:rowOff>190378</xdr:rowOff>
    </xdr:to>
    <xdr:pic>
      <xdr:nvPicPr>
        <xdr:cNvPr id="56" name="Image 55">
          <a:extLs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15948269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506419</xdr:colOff>
      <xdr:row>45</xdr:row>
      <xdr:rowOff>190378</xdr:rowOff>
    </xdr:to>
    <xdr:pic>
      <xdr:nvPicPr>
        <xdr:cNvPr id="57" name="Image 56">
          <a:extLst>
            <a:ext uri="{FF2B5EF4-FFF2-40B4-BE49-F238E27FC236}">
              <a16:creationId xmlns=""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385" y="15948269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45</xdr:row>
      <xdr:rowOff>0</xdr:rowOff>
    </xdr:from>
    <xdr:to>
      <xdr:col>5</xdr:col>
      <xdr:colOff>506419</xdr:colOff>
      <xdr:row>46</xdr:row>
      <xdr:rowOff>68263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385" y="16216923"/>
          <a:ext cx="506419" cy="459032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13</xdr:row>
      <xdr:rowOff>0</xdr:rowOff>
    </xdr:from>
    <xdr:ext cx="515599" cy="464039"/>
    <xdr:pic>
      <xdr:nvPicPr>
        <xdr:cNvPr id="34" name="image279.png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5128846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515599" cy="464039"/>
    <xdr:pic>
      <xdr:nvPicPr>
        <xdr:cNvPr id="35" name="image279.png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5128846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515599" cy="464039"/>
    <xdr:pic>
      <xdr:nvPicPr>
        <xdr:cNvPr id="37" name="image279.png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385" y="5128846"/>
          <a:ext cx="515599" cy="464039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7</xdr:row>
      <xdr:rowOff>0</xdr:rowOff>
    </xdr:from>
    <xdr:ext cx="0" cy="1654752"/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22000" y="1333500"/>
          <a:ext cx="0" cy="16547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3541136</xdr:colOff>
      <xdr:row>0</xdr:row>
      <xdr:rowOff>74901</xdr:rowOff>
    </xdr:from>
    <xdr:ext cx="2105025" cy="780184"/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27711" y="74901"/>
          <a:ext cx="2105025" cy="7801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195384</xdr:colOff>
      <xdr:row>48</xdr:row>
      <xdr:rowOff>170962</xdr:rowOff>
    </xdr:from>
    <xdr:ext cx="4389250" cy="1595604"/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8234" y="9314962"/>
          <a:ext cx="4389250" cy="1595604"/>
        </a:xfrm>
        <a:prstGeom prst="rect">
          <a:avLst/>
        </a:prstGeom>
      </xdr:spPr>
    </xdr:pic>
    <xdr:clientData/>
  </xdr:oneCellAnchor>
  <xdr:oneCellAnchor>
    <xdr:from>
      <xdr:col>3</xdr:col>
      <xdr:colOff>1417782</xdr:colOff>
      <xdr:row>60</xdr:row>
      <xdr:rowOff>57126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274" y="18525940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4745961</xdr:colOff>
      <xdr:row>50</xdr:row>
      <xdr:rowOff>371314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5585453" y="1845267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3741004</xdr:colOff>
      <xdr:row>66</xdr:row>
      <xdr:rowOff>14654</xdr:rowOff>
    </xdr:from>
    <xdr:ext cx="571565" cy="592701"/>
    <xdr:pic>
      <xdr:nvPicPr>
        <xdr:cNvPr id="7" name="Image 6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2587654"/>
          <a:ext cx="571565" cy="59270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66</xdr:row>
      <xdr:rowOff>61058</xdr:rowOff>
    </xdr:from>
    <xdr:ext cx="506419" cy="498061"/>
    <xdr:pic>
      <xdr:nvPicPr>
        <xdr:cNvPr id="8" name="Image 7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2634058"/>
          <a:ext cx="506419" cy="498061"/>
        </a:xfrm>
        <a:prstGeom prst="rect">
          <a:avLst/>
        </a:prstGeom>
      </xdr:spPr>
    </xdr:pic>
    <xdr:clientData/>
  </xdr:oneCellAnchor>
  <xdr:oneCellAnchor>
    <xdr:from>
      <xdr:col>3</xdr:col>
      <xdr:colOff>2449940</xdr:colOff>
      <xdr:row>66</xdr:row>
      <xdr:rowOff>0</xdr:rowOff>
    </xdr:from>
    <xdr:ext cx="586153" cy="603250"/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2573000"/>
          <a:ext cx="586153" cy="603250"/>
        </a:xfrm>
        <a:prstGeom prst="rect">
          <a:avLst/>
        </a:prstGeom>
      </xdr:spPr>
    </xdr:pic>
    <xdr:clientData/>
  </xdr:oneCellAnchor>
  <xdr:oneCellAnchor>
    <xdr:from>
      <xdr:col>3</xdr:col>
      <xdr:colOff>1329532</xdr:colOff>
      <xdr:row>66</xdr:row>
      <xdr:rowOff>14654</xdr:rowOff>
    </xdr:from>
    <xdr:ext cx="505307" cy="493960"/>
    <xdr:pic>
      <xdr:nvPicPr>
        <xdr:cNvPr id="10" name="Image 9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2587654"/>
          <a:ext cx="505307" cy="493960"/>
        </a:xfrm>
        <a:prstGeom prst="rect">
          <a:avLst/>
        </a:prstGeom>
      </xdr:spPr>
    </xdr:pic>
    <xdr:clientData/>
  </xdr:oneCellAnchor>
  <xdr:oneCellAnchor>
    <xdr:from>
      <xdr:col>3</xdr:col>
      <xdr:colOff>4956228</xdr:colOff>
      <xdr:row>66</xdr:row>
      <xdr:rowOff>16144</xdr:rowOff>
    </xdr:from>
    <xdr:ext cx="528519" cy="570119"/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5720" y="19954068"/>
          <a:ext cx="528519" cy="570119"/>
        </a:xfrm>
        <a:prstGeom prst="rect">
          <a:avLst/>
        </a:prstGeom>
      </xdr:spPr>
    </xdr:pic>
    <xdr:clientData/>
  </xdr:oneCellAnchor>
  <xdr:twoCellAnchor>
    <xdr:from>
      <xdr:col>6</xdr:col>
      <xdr:colOff>24423</xdr:colOff>
      <xdr:row>1</xdr:row>
      <xdr:rowOff>195384</xdr:rowOff>
    </xdr:from>
    <xdr:to>
      <xdr:col>9</xdr:col>
      <xdr:colOff>609808</xdr:colOff>
      <xdr:row>32</xdr:row>
      <xdr:rowOff>212556</xdr:rowOff>
    </xdr:to>
    <xdr:grpSp>
      <xdr:nvGrpSpPr>
        <xdr:cNvPr id="23" name="Groupe 22">
          <a:extLst>
            <a:ext uri="{FF2B5EF4-FFF2-40B4-BE49-F238E27FC236}">
              <a16:creationId xmlns="" xmlns:a16="http://schemas.microsoft.com/office/drawing/2014/main" id="{00000000-0008-0000-0700-000017000000}"/>
            </a:ext>
          </a:extLst>
        </xdr:cNvPr>
        <xdr:cNvGrpSpPr/>
      </xdr:nvGrpSpPr>
      <xdr:grpSpPr>
        <a:xfrm>
          <a:off x="18981496" y="1031725"/>
          <a:ext cx="4558007" cy="10355282"/>
          <a:chOff x="19068135" y="766140"/>
          <a:chExt cx="4558007" cy="10146197"/>
        </a:xfrm>
      </xdr:grpSpPr>
      <xdr:pic>
        <xdr:nvPicPr>
          <xdr:cNvPr id="24" name="Image 23">
            <a:extLst>
              <a:ext uri="{FF2B5EF4-FFF2-40B4-BE49-F238E27FC236}">
                <a16:creationId xmlns="" xmlns:a16="http://schemas.microsoft.com/office/drawing/2014/main" id="{00000000-0008-0000-07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25" name="Image 24">
            <a:extLst>
              <a:ext uri="{FF2B5EF4-FFF2-40B4-BE49-F238E27FC236}">
                <a16:creationId xmlns="" xmlns:a16="http://schemas.microsoft.com/office/drawing/2014/main" id="{00000000-0008-0000-07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3911969</xdr:colOff>
      <xdr:row>60</xdr:row>
      <xdr:rowOff>48432</xdr:rowOff>
    </xdr:from>
    <xdr:to>
      <xdr:col>4</xdr:col>
      <xdr:colOff>4397744</xdr:colOff>
      <xdr:row>62</xdr:row>
      <xdr:rowOff>154421</xdr:rowOff>
    </xdr:to>
    <xdr:pic>
      <xdr:nvPicPr>
        <xdr:cNvPr id="34" name="Image 33" descr="Label AOC-AOP">
          <a:extLst>
            <a:ext uri="{FF2B5EF4-FFF2-40B4-BE49-F238E27FC236}">
              <a16:creationId xmlns="" xmlns:a16="http://schemas.microsoft.com/office/drawing/2014/main" id="{00000000-0008-0000-0700-000022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0127435" y="18517246"/>
          <a:ext cx="485775" cy="461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129153</xdr:colOff>
      <xdr:row>22</xdr:row>
      <xdr:rowOff>283506</xdr:rowOff>
    </xdr:from>
    <xdr:ext cx="705971" cy="628650"/>
    <xdr:pic>
      <xdr:nvPicPr>
        <xdr:cNvPr id="58" name="Image 11">
          <a:extLst>
            <a:ext uri="{FF2B5EF4-FFF2-40B4-BE49-F238E27FC236}">
              <a16:creationId xmlns=""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02873" y="815905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69695</xdr:colOff>
      <xdr:row>22</xdr:row>
      <xdr:rowOff>126003</xdr:rowOff>
    </xdr:from>
    <xdr:ext cx="705971" cy="628650"/>
    <xdr:pic>
      <xdr:nvPicPr>
        <xdr:cNvPr id="76" name="Image 11">
          <a:extLst>
            <a:ext uri="{FF2B5EF4-FFF2-40B4-BE49-F238E27FC236}">
              <a16:creationId xmlns=""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72561" y="800155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6021738</xdr:colOff>
      <xdr:row>22</xdr:row>
      <xdr:rowOff>107891</xdr:rowOff>
    </xdr:from>
    <xdr:ext cx="705971" cy="628650"/>
    <xdr:pic>
      <xdr:nvPicPr>
        <xdr:cNvPr id="77" name="Image 11">
          <a:extLst>
            <a:ext uri="{FF2B5EF4-FFF2-40B4-BE49-F238E27FC236}">
              <a16:creationId xmlns=""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224604" y="798344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46463</xdr:colOff>
      <xdr:row>43</xdr:row>
      <xdr:rowOff>0</xdr:rowOff>
    </xdr:from>
    <xdr:ext cx="506419" cy="460316"/>
    <xdr:pic>
      <xdr:nvPicPr>
        <xdr:cNvPr id="78" name="Image 77">
          <a:extLst>
            <a:ext uri="{FF2B5EF4-FFF2-40B4-BE49-F238E27FC236}">
              <a16:creationId xmlns=""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9329" y="14868293"/>
          <a:ext cx="506419" cy="460316"/>
        </a:xfrm>
        <a:prstGeom prst="rect">
          <a:avLst/>
        </a:prstGeom>
      </xdr:spPr>
    </xdr:pic>
    <xdr:clientData/>
  </xdr:oneCellAnchor>
  <xdr:oneCellAnchor>
    <xdr:from>
      <xdr:col>5</xdr:col>
      <xdr:colOff>116158</xdr:colOff>
      <xdr:row>42</xdr:row>
      <xdr:rowOff>348475</xdr:rowOff>
    </xdr:from>
    <xdr:ext cx="506419" cy="460316"/>
    <xdr:pic>
      <xdr:nvPicPr>
        <xdr:cNvPr id="79" name="Image 78">
          <a:extLst>
            <a:ext uri="{FF2B5EF4-FFF2-40B4-BE49-F238E27FC236}">
              <a16:creationId xmlns=""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9268" y="14845060"/>
          <a:ext cx="506419" cy="460316"/>
        </a:xfrm>
        <a:prstGeom prst="rect">
          <a:avLst/>
        </a:prstGeom>
      </xdr:spPr>
    </xdr:pic>
    <xdr:clientData/>
  </xdr:oneCellAnchor>
  <xdr:twoCellAnchor editAs="oneCell">
    <xdr:from>
      <xdr:col>4</xdr:col>
      <xdr:colOff>5738232</xdr:colOff>
      <xdr:row>33</xdr:row>
      <xdr:rowOff>46464</xdr:rowOff>
    </xdr:from>
    <xdr:to>
      <xdr:col>5</xdr:col>
      <xdr:colOff>1090102</xdr:colOff>
      <xdr:row>37</xdr:row>
      <xdr:rowOff>13064</xdr:rowOff>
    </xdr:to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1098" y="11592623"/>
          <a:ext cx="1392114" cy="1337270"/>
        </a:xfrm>
        <a:prstGeom prst="rect">
          <a:avLst/>
        </a:prstGeom>
      </xdr:spPr>
    </xdr:pic>
    <xdr:clientData/>
  </xdr:twoCellAnchor>
  <xdr:twoCellAnchor editAs="oneCell">
    <xdr:from>
      <xdr:col>5</xdr:col>
      <xdr:colOff>6316060</xdr:colOff>
      <xdr:row>0</xdr:row>
      <xdr:rowOff>69695</xdr:rowOff>
    </xdr:from>
    <xdr:to>
      <xdr:col>7</xdr:col>
      <xdr:colOff>462845</xdr:colOff>
      <xdr:row>1</xdr:row>
      <xdr:rowOff>394939</xdr:rowOff>
    </xdr:to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59170" y="69695"/>
          <a:ext cx="1209224" cy="1161585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16</xdr:row>
      <xdr:rowOff>0</xdr:rowOff>
    </xdr:from>
    <xdr:ext cx="485775" cy="451439"/>
    <xdr:pic>
      <xdr:nvPicPr>
        <xdr:cNvPr id="37" name="Image 36" descr="Label AOC-AOP">
          <a:extLst>
            <a:ext uri="{FF2B5EF4-FFF2-40B4-BE49-F238E27FC236}">
              <a16:creationId xmlns="" xmlns:a16="http://schemas.microsoft.com/office/drawing/2014/main" id="{00000000-0008-0000-0700-000025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02866" y="15867256"/>
          <a:ext cx="485775" cy="451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16</xdr:row>
      <xdr:rowOff>0</xdr:rowOff>
    </xdr:from>
    <xdr:ext cx="485775" cy="451439"/>
    <xdr:pic>
      <xdr:nvPicPr>
        <xdr:cNvPr id="38" name="Image 37" descr="Label AOC-AOP">
          <a:extLst>
            <a:ext uri="{FF2B5EF4-FFF2-40B4-BE49-F238E27FC236}">
              <a16:creationId xmlns="" xmlns:a16="http://schemas.microsoft.com/office/drawing/2014/main" id="{00000000-0008-0000-0700-000026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02866" y="5947317"/>
          <a:ext cx="485775" cy="451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0</xdr:colOff>
      <xdr:row>34</xdr:row>
      <xdr:rowOff>0</xdr:rowOff>
    </xdr:from>
    <xdr:to>
      <xdr:col>4</xdr:col>
      <xdr:colOff>506419</xdr:colOff>
      <xdr:row>35</xdr:row>
      <xdr:rowOff>203483</xdr:rowOff>
    </xdr:to>
    <xdr:pic>
      <xdr:nvPicPr>
        <xdr:cNvPr id="40" name="Image 39">
          <a:extLst>
            <a:ext uri="{FF2B5EF4-FFF2-40B4-BE49-F238E27FC236}">
              <a16:creationId xmlns=""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2866" y="11917866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1045426</xdr:colOff>
      <xdr:row>33</xdr:row>
      <xdr:rowOff>302012</xdr:rowOff>
    </xdr:from>
    <xdr:to>
      <xdr:col>5</xdr:col>
      <xdr:colOff>1551845</xdr:colOff>
      <xdr:row>35</xdr:row>
      <xdr:rowOff>133788</xdr:rowOff>
    </xdr:to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8536" y="11848171"/>
          <a:ext cx="506419" cy="4590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13</xdr:row>
      <xdr:rowOff>390525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22000" y="3829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46</xdr:row>
      <xdr:rowOff>247650</xdr:rowOff>
    </xdr:from>
    <xdr:to>
      <xdr:col>9</xdr:col>
      <xdr:colOff>596080</xdr:colOff>
      <xdr:row>63</xdr:row>
      <xdr:rowOff>1222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02400" y="1637347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73801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5343292</xdr:colOff>
      <xdr:row>51</xdr:row>
      <xdr:rowOff>0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71967" y="173069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272143</xdr:colOff>
      <xdr:row>16</xdr:row>
      <xdr:rowOff>22678</xdr:rowOff>
    </xdr:from>
    <xdr:to>
      <xdr:col>4</xdr:col>
      <xdr:colOff>757918</xdr:colOff>
      <xdr:row>16</xdr:row>
      <xdr:rowOff>489868</xdr:rowOff>
    </xdr:to>
    <xdr:pic>
      <xdr:nvPicPr>
        <xdr:cNvPr id="8" name="Image 7" descr="Label AOC-AOP">
          <a:extLst>
            <a:ext uri="{FF2B5EF4-FFF2-40B4-BE49-F238E27FC236}">
              <a16:creationId xmlns="" xmlns:a16="http://schemas.microsoft.com/office/drawing/2014/main" id="{00000000-0008-0000-0800-000008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486072" y="6440714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136072</xdr:colOff>
      <xdr:row>16</xdr:row>
      <xdr:rowOff>113394</xdr:rowOff>
    </xdr:from>
    <xdr:to>
      <xdr:col>5</xdr:col>
      <xdr:colOff>621847</xdr:colOff>
      <xdr:row>17</xdr:row>
      <xdr:rowOff>13620</xdr:rowOff>
    </xdr:to>
    <xdr:pic>
      <xdr:nvPicPr>
        <xdr:cNvPr id="9" name="Image 8" descr="Label AOC-AOP">
          <a:extLst>
            <a:ext uri="{FF2B5EF4-FFF2-40B4-BE49-F238E27FC236}">
              <a16:creationId xmlns="" xmlns:a16="http://schemas.microsoft.com/office/drawing/2014/main" id="{00000000-0008-0000-0800-000009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405179" y="6531430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49615</xdr:colOff>
      <xdr:row>1</xdr:row>
      <xdr:rowOff>61687</xdr:rowOff>
    </xdr:from>
    <xdr:to>
      <xdr:col>9</xdr:col>
      <xdr:colOff>635000</xdr:colOff>
      <xdr:row>32</xdr:row>
      <xdr:rowOff>78859</xdr:rowOff>
    </xdr:to>
    <xdr:grpSp>
      <xdr:nvGrpSpPr>
        <xdr:cNvPr id="14" name="Groupe 13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GrpSpPr/>
      </xdr:nvGrpSpPr>
      <xdr:grpSpPr>
        <a:xfrm>
          <a:off x="19023415" y="899887"/>
          <a:ext cx="4566835" cy="10056522"/>
          <a:chOff x="19068135" y="766140"/>
          <a:chExt cx="4558007" cy="10146197"/>
        </a:xfrm>
      </xdr:grpSpPr>
      <xdr:pic>
        <xdr:nvPicPr>
          <xdr:cNvPr id="15" name="Image 14">
            <a:extLst>
              <a:ext uri="{FF2B5EF4-FFF2-40B4-BE49-F238E27FC236}">
                <a16:creationId xmlns="" xmlns:a16="http://schemas.microsoft.com/office/drawing/2014/main" id="{00000000-0008-0000-08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6" name="Image 15">
            <a:extLst>
              <a:ext uri="{FF2B5EF4-FFF2-40B4-BE49-F238E27FC236}">
                <a16:creationId xmlns="" xmlns:a16="http://schemas.microsoft.com/office/drawing/2014/main" id="{00000000-0008-0000-0800-00001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3458398</xdr:colOff>
      <xdr:row>48</xdr:row>
      <xdr:rowOff>0</xdr:rowOff>
    </xdr:from>
    <xdr:to>
      <xdr:col>4</xdr:col>
      <xdr:colOff>3944173</xdr:colOff>
      <xdr:row>62</xdr:row>
      <xdr:rowOff>105989</xdr:rowOff>
    </xdr:to>
    <xdr:pic>
      <xdr:nvPicPr>
        <xdr:cNvPr id="22" name="Image 21" descr="Label AOC-AOP">
          <a:extLst>
            <a:ext uri="{FF2B5EF4-FFF2-40B4-BE49-F238E27FC236}">
              <a16:creationId xmlns="" xmlns:a16="http://schemas.microsoft.com/office/drawing/2014/main" id="{00000000-0008-0000-0800-000016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672327" y="17213036"/>
          <a:ext cx="485775" cy="468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113393</xdr:colOff>
      <xdr:row>43</xdr:row>
      <xdr:rowOff>136071</xdr:rowOff>
    </xdr:from>
    <xdr:to>
      <xdr:col>4</xdr:col>
      <xdr:colOff>619812</xdr:colOff>
      <xdr:row>43</xdr:row>
      <xdr:rowOff>579912</xdr:rowOff>
    </xdr:to>
    <xdr:pic>
      <xdr:nvPicPr>
        <xdr:cNvPr id="37" name="Image 36">
          <a:extLst>
            <a:ext uri="{FF2B5EF4-FFF2-40B4-BE49-F238E27FC236}">
              <a16:creationId xmlns=""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7322" y="14718392"/>
          <a:ext cx="506419" cy="44384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43</xdr:row>
      <xdr:rowOff>158750</xdr:rowOff>
    </xdr:from>
    <xdr:to>
      <xdr:col>5</xdr:col>
      <xdr:colOff>506419</xdr:colOff>
      <xdr:row>44</xdr:row>
      <xdr:rowOff>12948</xdr:rowOff>
    </xdr:to>
    <xdr:pic>
      <xdr:nvPicPr>
        <xdr:cNvPr id="38" name="Image 37">
          <a:extLst>
            <a:ext uri="{FF2B5EF4-FFF2-40B4-BE49-F238E27FC236}">
              <a16:creationId xmlns=""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14741071"/>
          <a:ext cx="506419" cy="443841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136071</xdr:colOff>
      <xdr:row>3</xdr:row>
      <xdr:rowOff>158750</xdr:rowOff>
    </xdr:from>
    <xdr:to>
      <xdr:col>5</xdr:col>
      <xdr:colOff>642490</xdr:colOff>
      <xdr:row>4</xdr:row>
      <xdr:rowOff>47198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5178" y="1995714"/>
          <a:ext cx="506419" cy="455413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36</xdr:row>
      <xdr:rowOff>0</xdr:rowOff>
    </xdr:from>
    <xdr:ext cx="506419" cy="461426"/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12768036"/>
          <a:ext cx="506419" cy="461426"/>
        </a:xfrm>
        <a:prstGeom prst="rect">
          <a:avLst/>
        </a:prstGeom>
      </xdr:spPr>
    </xdr:pic>
    <xdr:clientData/>
  </xdr:oneCellAnchor>
  <xdr:oneCellAnchor>
    <xdr:from>
      <xdr:col>3</xdr:col>
      <xdr:colOff>22679</xdr:colOff>
      <xdr:row>22</xdr:row>
      <xdr:rowOff>498929</xdr:rowOff>
    </xdr:from>
    <xdr:ext cx="705971" cy="628650"/>
    <xdr:pic>
      <xdr:nvPicPr>
        <xdr:cNvPr id="25" name="Image 11">
          <a:extLst>
            <a:ext uri="{FF2B5EF4-FFF2-40B4-BE49-F238E27FC236}">
              <a16:creationId xmlns=""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61786" y="811892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113392</xdr:colOff>
      <xdr:row>22</xdr:row>
      <xdr:rowOff>521607</xdr:rowOff>
    </xdr:from>
    <xdr:ext cx="705971" cy="628650"/>
    <xdr:pic>
      <xdr:nvPicPr>
        <xdr:cNvPr id="26" name="Image 11">
          <a:extLst>
            <a:ext uri="{FF2B5EF4-FFF2-40B4-BE49-F238E27FC236}">
              <a16:creationId xmlns=""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327321" y="814160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23</xdr:row>
      <xdr:rowOff>0</xdr:rowOff>
    </xdr:from>
    <xdr:ext cx="705971" cy="628650"/>
    <xdr:pic>
      <xdr:nvPicPr>
        <xdr:cNvPr id="28" name="Image 11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269107" y="818696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0</xdr:colOff>
      <xdr:row>15</xdr:row>
      <xdr:rowOff>0</xdr:rowOff>
    </xdr:from>
    <xdr:to>
      <xdr:col>5</xdr:col>
      <xdr:colOff>506419</xdr:colOff>
      <xdr:row>15</xdr:row>
      <xdr:rowOff>455413</xdr:rowOff>
    </xdr:to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5851071"/>
          <a:ext cx="506419" cy="45541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846367</xdr:colOff>
      <xdr:row>1</xdr:row>
      <xdr:rowOff>322478</xdr:rowOff>
    </xdr:to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1964" y="0"/>
          <a:ext cx="1209224" cy="116158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5715000</xdr:colOff>
      <xdr:row>33</xdr:row>
      <xdr:rowOff>294822</xdr:rowOff>
    </xdr:from>
    <xdr:to>
      <xdr:col>5</xdr:col>
      <xdr:colOff>869046</xdr:colOff>
      <xdr:row>36</xdr:row>
      <xdr:rowOff>50335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8929" y="11656786"/>
          <a:ext cx="1209224" cy="1161585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25</xdr:row>
      <xdr:rowOff>0</xdr:rowOff>
    </xdr:from>
    <xdr:ext cx="506419" cy="461426"/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07" y="9026071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0</xdr:rowOff>
    </xdr:from>
    <xdr:ext cx="506419" cy="461426"/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9026071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25</xdr:row>
      <xdr:rowOff>0</xdr:rowOff>
    </xdr:from>
    <xdr:ext cx="506419" cy="461426"/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9026071"/>
          <a:ext cx="506419" cy="461426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34</xdr:row>
      <xdr:rowOff>0</xdr:rowOff>
    </xdr:from>
    <xdr:to>
      <xdr:col>4</xdr:col>
      <xdr:colOff>506419</xdr:colOff>
      <xdr:row>35</xdr:row>
      <xdr:rowOff>186890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11928929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816428</xdr:colOff>
      <xdr:row>33</xdr:row>
      <xdr:rowOff>544287</xdr:rowOff>
    </xdr:from>
    <xdr:to>
      <xdr:col>5</xdr:col>
      <xdr:colOff>1322847</xdr:colOff>
      <xdr:row>35</xdr:row>
      <xdr:rowOff>164212</xdr:rowOff>
    </xdr:to>
    <xdr:pic>
      <xdr:nvPicPr>
        <xdr:cNvPr id="34" name="Image 33">
          <a:extLst>
            <a:ext uri="{FF2B5EF4-FFF2-40B4-BE49-F238E27FC236}">
              <a16:creationId xmlns=""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5535" y="11906251"/>
          <a:ext cx="506419" cy="4590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ior.sharepoint.com/sites/DTM/Shared%20Documents/03%20POLE%20ALIMENTAIRE/00%20Menus%20r&#233;f&#233;rents%20diffus&#233;s/Menus%20CC/01%20Enseignement/1%20Cr&#232;ches/2022_SEM%2005%20&#224;%2008%20CRECHE_50%25%20C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alim 5J "/>
      <sheetName val="Ex. menus pts pots"/>
      <sheetName val="S05 5JG"/>
      <sheetName val="S05 5J "/>
      <sheetName val="S05 7JG "/>
      <sheetName val="S05 5JG 4E "/>
      <sheetName val="S06 5JG"/>
      <sheetName val="S06 5J"/>
      <sheetName val="S06 7JG"/>
      <sheetName val="S06 5JG 4E"/>
      <sheetName val="S07 5JG"/>
      <sheetName val="S07 5J"/>
      <sheetName val="S07 7JG"/>
      <sheetName val="S07 JG 4E"/>
      <sheetName val="S08 5JG"/>
      <sheetName val="S08 5J"/>
      <sheetName val="S08 7JG"/>
      <sheetName val="S08 5JG 4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1">
          <cell r="H41" t="str">
            <v>Composition des plats:</v>
          </cell>
          <cell r="I41">
            <v>0</v>
          </cell>
          <cell r="J41">
            <v>0</v>
          </cell>
        </row>
        <row r="43">
          <cell r="H43" t="str">
            <v>*: ingrédient issu de l'agriculture biologique</v>
          </cell>
          <cell r="I43">
            <v>0</v>
          </cell>
          <cell r="J43">
            <v>0</v>
          </cell>
        </row>
        <row r="44">
          <cell r="H44" t="str">
            <v>Crème bretonne: crème, oignon, julienne de légumes, farine, pulco citron/Dahl de lentille corail et riz: carotte, lait de coco, ail, oignons, tomates concassées, herbes de provence, lentilles corail/Blé Bio à l'orientale: blé*, cumin, coriandre, pulco citron, huile colza olive)/Boeuf aux champignons: oignon*, farine*, champignon*, persil, huile de T*, sel</v>
          </cell>
          <cell r="I44">
            <v>0</v>
          </cell>
          <cell r="J44">
            <v>0</v>
          </cell>
        </row>
        <row r="45">
          <cell r="H45">
            <v>0</v>
          </cell>
          <cell r="I45">
            <v>0</v>
          </cell>
          <cell r="J45">
            <v>0</v>
          </cell>
        </row>
        <row r="46">
          <cell r="H46">
            <v>0</v>
          </cell>
          <cell r="I46">
            <v>0</v>
          </cell>
          <cell r="J46">
            <v>0</v>
          </cell>
        </row>
        <row r="47">
          <cell r="H47">
            <v>0</v>
          </cell>
          <cell r="I47">
            <v>0</v>
          </cell>
          <cell r="J47">
            <v>0</v>
          </cell>
        </row>
        <row r="48">
          <cell r="H48">
            <v>0</v>
          </cell>
          <cell r="I48">
            <v>0</v>
          </cell>
          <cell r="J48">
            <v>0</v>
          </cell>
        </row>
        <row r="49">
          <cell r="H49">
            <v>0</v>
          </cell>
          <cell r="I49">
            <v>0</v>
          </cell>
          <cell r="J49">
            <v>0</v>
          </cell>
        </row>
        <row r="50">
          <cell r="H50">
            <v>0</v>
          </cell>
          <cell r="I50">
            <v>0</v>
          </cell>
          <cell r="J50">
            <v>0</v>
          </cell>
        </row>
        <row r="51">
          <cell r="H51">
            <v>0</v>
          </cell>
          <cell r="I51">
            <v>0</v>
          </cell>
          <cell r="J51">
            <v>0</v>
          </cell>
        </row>
        <row r="52">
          <cell r="H52">
            <v>0</v>
          </cell>
          <cell r="I52">
            <v>0</v>
          </cell>
          <cell r="J52">
            <v>0</v>
          </cell>
        </row>
        <row r="53">
          <cell r="H53">
            <v>0</v>
          </cell>
          <cell r="I53">
            <v>0</v>
          </cell>
          <cell r="J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</row>
        <row r="55">
          <cell r="H55">
            <v>0</v>
          </cell>
          <cell r="I55">
            <v>0</v>
          </cell>
          <cell r="J55">
            <v>0</v>
          </cell>
        </row>
        <row r="56">
          <cell r="H56">
            <v>0</v>
          </cell>
          <cell r="I56">
            <v>0</v>
          </cell>
          <cell r="J56">
            <v>0</v>
          </cell>
        </row>
        <row r="57">
          <cell r="H57">
            <v>0</v>
          </cell>
          <cell r="I57">
            <v>0</v>
          </cell>
          <cell r="J57">
            <v>0</v>
          </cell>
        </row>
        <row r="58">
          <cell r="H58">
            <v>0</v>
          </cell>
          <cell r="I58">
            <v>0</v>
          </cell>
          <cell r="J58">
            <v>0</v>
          </cell>
        </row>
        <row r="59">
          <cell r="H59">
            <v>0</v>
          </cell>
          <cell r="I59">
            <v>0</v>
          </cell>
          <cell r="J59">
            <v>0</v>
          </cell>
        </row>
        <row r="60">
          <cell r="H60">
            <v>0</v>
          </cell>
          <cell r="I60">
            <v>0</v>
          </cell>
          <cell r="J60">
            <v>0</v>
          </cell>
        </row>
        <row r="61">
          <cell r="H61">
            <v>0</v>
          </cell>
          <cell r="I61">
            <v>0</v>
          </cell>
          <cell r="J61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4"/>
  <sheetViews>
    <sheetView showGridLines="0" showZeros="0" showWhiteSpace="0" view="pageBreakPreview" zoomScale="50" zoomScaleNormal="40" zoomScaleSheetLayoutView="50" zoomScalePageLayoutView="10" workbookViewId="0">
      <selection activeCell="F17" sqref="F17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45.7109375" style="33" customWidth="1"/>
    <col min="5" max="7" width="45.7109375" style="34" customWidth="1"/>
    <col min="8" max="8" width="5.28515625" style="8" hidden="1" customWidth="1"/>
    <col min="9" max="9" width="32.140625" style="8" customWidth="1"/>
    <col min="10" max="10" width="23.7109375" style="8" customWidth="1"/>
    <col min="11" max="11" width="0.28515625" style="8" customWidth="1"/>
    <col min="12" max="16384" width="0" style="8" hidden="1"/>
  </cols>
  <sheetData>
    <row r="1" spans="1:15" ht="87" customHeight="1">
      <c r="A1" s="5"/>
      <c r="B1" s="5"/>
      <c r="C1" s="5"/>
      <c r="D1" s="259" t="s">
        <v>0</v>
      </c>
      <c r="E1" s="259"/>
      <c r="F1" s="7"/>
      <c r="G1" s="234" t="s">
        <v>1</v>
      </c>
    </row>
    <row r="2" spans="1:15" ht="34.5" customHeight="1">
      <c r="A2" s="10"/>
      <c r="B2" s="11"/>
      <c r="C2" s="12"/>
      <c r="D2" s="13" t="s">
        <v>2</v>
      </c>
      <c r="E2" s="14" t="s">
        <v>3</v>
      </c>
      <c r="F2" s="15" t="s">
        <v>4</v>
      </c>
      <c r="G2" s="13" t="s">
        <v>5</v>
      </c>
    </row>
    <row r="3" spans="1:15" ht="69.95" customHeight="1">
      <c r="A3" s="16"/>
      <c r="B3" s="257" t="s">
        <v>6</v>
      </c>
      <c r="C3" s="14"/>
      <c r="D3" s="235" t="s">
        <v>7</v>
      </c>
      <c r="E3" s="235" t="s">
        <v>8</v>
      </c>
      <c r="F3" s="235" t="s">
        <v>9</v>
      </c>
      <c r="G3" s="235" t="s">
        <v>10</v>
      </c>
    </row>
    <row r="4" spans="1:15" ht="69.95" customHeight="1">
      <c r="A4" s="16"/>
      <c r="B4" s="257"/>
      <c r="C4" s="14"/>
      <c r="D4" s="236" t="s">
        <v>11</v>
      </c>
      <c r="E4" s="236" t="s">
        <v>12</v>
      </c>
      <c r="F4" s="236" t="s">
        <v>12</v>
      </c>
      <c r="G4" s="236" t="s">
        <v>12</v>
      </c>
    </row>
    <row r="5" spans="1:15" ht="20.100000000000001" customHeight="1">
      <c r="A5" s="16"/>
      <c r="B5" s="18"/>
      <c r="C5" s="14"/>
      <c r="D5" s="237"/>
      <c r="E5" s="84"/>
      <c r="F5" s="84"/>
      <c r="G5" s="237"/>
    </row>
    <row r="6" spans="1:15" ht="69.95" customHeight="1">
      <c r="A6" s="16"/>
      <c r="B6" s="257" t="s">
        <v>13</v>
      </c>
      <c r="C6" s="14"/>
      <c r="D6" s="235" t="s">
        <v>8</v>
      </c>
      <c r="E6" s="235" t="s">
        <v>9</v>
      </c>
      <c r="F6" s="235" t="s">
        <v>10</v>
      </c>
      <c r="G6" s="235" t="s">
        <v>14</v>
      </c>
      <c r="I6" s="77"/>
      <c r="J6" s="77"/>
      <c r="K6" s="77"/>
    </row>
    <row r="7" spans="1:15" ht="69.95" customHeight="1">
      <c r="A7" s="16"/>
      <c r="B7" s="257"/>
      <c r="C7" s="14"/>
      <c r="D7" s="236" t="s">
        <v>12</v>
      </c>
      <c r="E7" s="236" t="s">
        <v>12</v>
      </c>
      <c r="F7" s="236" t="s">
        <v>11</v>
      </c>
      <c r="G7" s="238" t="s">
        <v>11</v>
      </c>
      <c r="I7" s="77"/>
      <c r="J7" s="77"/>
      <c r="K7" s="77"/>
    </row>
    <row r="8" spans="1:15" s="42" customFormat="1" ht="20.100000000000001" customHeight="1">
      <c r="A8" s="16"/>
      <c r="B8" s="18"/>
      <c r="C8" s="14"/>
      <c r="D8" s="237"/>
      <c r="E8" s="84"/>
      <c r="F8" s="237"/>
      <c r="G8" s="84"/>
      <c r="H8" s="8"/>
      <c r="I8" s="45"/>
      <c r="J8" s="45"/>
      <c r="K8" s="46"/>
    </row>
    <row r="9" spans="1:15" s="42" customFormat="1" ht="69.95" customHeight="1">
      <c r="A9" s="16"/>
      <c r="B9" s="257" t="s">
        <v>15</v>
      </c>
      <c r="C9" s="14"/>
      <c r="D9" s="235" t="s">
        <v>14</v>
      </c>
      <c r="E9" s="235" t="s">
        <v>7</v>
      </c>
      <c r="F9" s="235" t="s">
        <v>8</v>
      </c>
      <c r="G9" s="235" t="s">
        <v>7</v>
      </c>
      <c r="H9" s="8"/>
      <c r="I9" s="260"/>
      <c r="J9" s="260"/>
      <c r="K9" s="260"/>
    </row>
    <row r="10" spans="1:15" ht="69.95" customHeight="1">
      <c r="A10" s="16"/>
      <c r="B10" s="257"/>
      <c r="C10" s="14"/>
      <c r="D10" s="238" t="s">
        <v>11</v>
      </c>
      <c r="E10" s="236" t="s">
        <v>11</v>
      </c>
      <c r="F10" s="236" t="s">
        <v>12</v>
      </c>
      <c r="G10" s="236" t="s">
        <v>11</v>
      </c>
      <c r="I10" s="260"/>
      <c r="J10" s="260"/>
      <c r="K10" s="260"/>
    </row>
    <row r="11" spans="1:15" ht="20.100000000000001" customHeight="1">
      <c r="A11" s="16"/>
      <c r="B11" s="18"/>
      <c r="C11" s="14"/>
      <c r="D11" s="237"/>
      <c r="E11" s="237"/>
      <c r="F11" s="84"/>
      <c r="G11" s="237"/>
    </row>
    <row r="12" spans="1:15" ht="69.95" customHeight="1">
      <c r="A12" s="16"/>
      <c r="B12" s="257" t="s">
        <v>16</v>
      </c>
      <c r="C12" s="14"/>
      <c r="D12" s="235" t="s">
        <v>9</v>
      </c>
      <c r="E12" s="235" t="s">
        <v>10</v>
      </c>
      <c r="F12" s="235" t="s">
        <v>14</v>
      </c>
      <c r="G12" s="235" t="s">
        <v>8</v>
      </c>
      <c r="I12" s="261"/>
      <c r="J12" s="261"/>
      <c r="K12" s="261"/>
    </row>
    <row r="13" spans="1:15" ht="69.95" customHeight="1">
      <c r="A13" s="16"/>
      <c r="B13" s="257"/>
      <c r="C13" s="14"/>
      <c r="D13" s="236" t="s">
        <v>12</v>
      </c>
      <c r="E13" s="236" t="s">
        <v>12</v>
      </c>
      <c r="F13" s="238" t="s">
        <v>11</v>
      </c>
      <c r="G13" s="236" t="s">
        <v>12</v>
      </c>
      <c r="I13" s="261"/>
      <c r="J13" s="261"/>
      <c r="K13" s="261"/>
    </row>
    <row r="14" spans="1:15" ht="20.100000000000001" customHeight="1">
      <c r="A14" s="16"/>
      <c r="B14" s="18"/>
      <c r="C14" s="14"/>
      <c r="D14" s="237"/>
      <c r="E14" s="84"/>
      <c r="F14" s="84"/>
      <c r="G14" s="237"/>
      <c r="M14" s="48"/>
      <c r="N14" s="48"/>
      <c r="O14" s="48"/>
    </row>
    <row r="15" spans="1:15" ht="69.95" customHeight="1">
      <c r="A15" s="16"/>
      <c r="B15" s="257" t="s">
        <v>17</v>
      </c>
      <c r="C15" s="14"/>
      <c r="D15" s="235" t="s">
        <v>10</v>
      </c>
      <c r="E15" s="235" t="s">
        <v>14</v>
      </c>
      <c r="F15" s="235" t="s">
        <v>7</v>
      </c>
      <c r="G15" s="235" t="s">
        <v>9</v>
      </c>
    </row>
    <row r="16" spans="1:15" ht="69.95" customHeight="1">
      <c r="A16" s="16"/>
      <c r="B16" s="257"/>
      <c r="C16" s="14"/>
      <c r="D16" s="236" t="s">
        <v>11</v>
      </c>
      <c r="E16" s="238" t="s">
        <v>11</v>
      </c>
      <c r="F16" s="236" t="s">
        <v>11</v>
      </c>
      <c r="G16" s="236" t="s">
        <v>12</v>
      </c>
    </row>
    <row r="17" spans="1:15" ht="20.100000000000001" customHeight="1">
      <c r="A17" s="16"/>
      <c r="B17" s="18"/>
      <c r="C17" s="14"/>
      <c r="D17" s="239"/>
      <c r="E17" s="240"/>
      <c r="F17" s="239"/>
      <c r="G17" s="239"/>
      <c r="I17" s="258"/>
      <c r="J17" s="258"/>
      <c r="K17" s="258"/>
    </row>
    <row r="18" spans="1:15" ht="69.95" hidden="1" customHeight="1">
      <c r="A18" s="16"/>
      <c r="B18" s="257" t="s">
        <v>18</v>
      </c>
      <c r="C18" s="14"/>
      <c r="D18" s="88"/>
      <c r="E18" s="80"/>
      <c r="F18" s="79"/>
      <c r="G18" s="80"/>
      <c r="I18" s="258"/>
      <c r="J18" s="258"/>
      <c r="K18" s="258"/>
    </row>
    <row r="19" spans="1:15" ht="69.95" hidden="1" customHeight="1">
      <c r="A19" s="16"/>
      <c r="B19" s="257"/>
      <c r="C19" s="14"/>
      <c r="D19" s="89"/>
      <c r="E19" s="82"/>
      <c r="F19" s="81"/>
      <c r="G19" s="82"/>
      <c r="I19" s="258"/>
      <c r="J19" s="258"/>
      <c r="K19" s="258"/>
    </row>
    <row r="20" spans="1:15" ht="20.100000000000001" hidden="1" customHeight="1">
      <c r="A20" s="16"/>
      <c r="B20" s="18"/>
      <c r="C20" s="14"/>
      <c r="D20" s="83"/>
      <c r="E20" s="84"/>
      <c r="F20" s="84"/>
      <c r="G20" s="84"/>
      <c r="I20" s="258"/>
      <c r="J20" s="258"/>
      <c r="K20" s="258"/>
      <c r="M20" s="48"/>
      <c r="N20" s="48"/>
      <c r="O20" s="48"/>
    </row>
    <row r="21" spans="1:15" ht="69.95" hidden="1" customHeight="1">
      <c r="A21" s="16"/>
      <c r="B21" s="257" t="s">
        <v>19</v>
      </c>
      <c r="C21" s="14"/>
      <c r="D21" s="88"/>
      <c r="E21" s="80"/>
      <c r="F21" s="79"/>
      <c r="G21" s="80"/>
      <c r="I21" s="258"/>
      <c r="J21" s="258"/>
      <c r="K21" s="258"/>
    </row>
    <row r="22" spans="1:15" ht="69.95" hidden="1" customHeight="1">
      <c r="A22" s="16"/>
      <c r="B22" s="257"/>
      <c r="C22" s="14"/>
      <c r="D22" s="89"/>
      <c r="E22" s="82"/>
      <c r="F22" s="81"/>
      <c r="G22" s="82"/>
      <c r="I22" s="52"/>
      <c r="J22" s="52"/>
      <c r="K22" s="52"/>
    </row>
    <row r="23" spans="1:15" ht="20.100000000000001" hidden="1" customHeight="1">
      <c r="A23" s="16"/>
      <c r="B23" s="18"/>
      <c r="C23" s="14"/>
      <c r="D23" s="85"/>
      <c r="E23" s="86"/>
      <c r="F23" s="86"/>
      <c r="G23" s="86"/>
      <c r="I23" s="52"/>
      <c r="J23" s="52"/>
      <c r="K23" s="52"/>
      <c r="M23" s="48"/>
      <c r="N23" s="48"/>
      <c r="O23" s="48"/>
    </row>
    <row r="24" spans="1:15" ht="50.1" customHeight="1">
      <c r="D24" s="49"/>
      <c r="I24" s="52"/>
      <c r="J24" s="52"/>
      <c r="K24" s="52"/>
    </row>
  </sheetData>
  <mergeCells count="11">
    <mergeCell ref="B15:B16"/>
    <mergeCell ref="I17:K21"/>
    <mergeCell ref="B18:B19"/>
    <mergeCell ref="B21:B22"/>
    <mergeCell ref="D1:E1"/>
    <mergeCell ref="B3:B4"/>
    <mergeCell ref="B6:B7"/>
    <mergeCell ref="B9:B10"/>
    <mergeCell ref="I9:K10"/>
    <mergeCell ref="B12:B13"/>
    <mergeCell ref="I12:K13"/>
  </mergeCells>
  <printOptions horizontalCentered="1" verticalCentered="1"/>
  <pageMargins left="3.937007874015748E-2" right="3.937007874015748E-2" top="0" bottom="0" header="0" footer="0"/>
  <pageSetup paperSize="9" scale="61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4"/>
  <sheetViews>
    <sheetView showGridLines="0" showZeros="0" showWhiteSpace="0" view="pageBreakPreview" topLeftCell="A34" zoomScale="48" zoomScaleNormal="40" zoomScaleSheetLayoutView="48" zoomScalePageLayoutView="10" workbookViewId="0">
      <selection activeCell="F17" sqref="F17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0.7109375" style="33" customWidth="1"/>
    <col min="5" max="5" width="100.4257812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tr">
        <f>+'S50 5JG '!F1</f>
        <v>Semaine n° 50 - du  12 au 18 décembre 2022</v>
      </c>
      <c r="G1" s="273" t="str">
        <f>'S50 5JG '!$G$1:$J$1</f>
        <v xml:space="preserve">REPAS DE NOËL </v>
      </c>
      <c r="H1" s="273"/>
      <c r="I1" s="273"/>
      <c r="J1" s="273"/>
    </row>
    <row r="2" spans="1:13" ht="34.5" customHeight="1">
      <c r="A2" s="10"/>
      <c r="B2" s="11"/>
      <c r="C2" s="12"/>
      <c r="D2" s="199" t="s">
        <v>82</v>
      </c>
      <c r="E2" s="200" t="s">
        <v>83</v>
      </c>
      <c r="F2" s="201" t="s">
        <v>84</v>
      </c>
      <c r="G2" s="160"/>
      <c r="H2" s="160"/>
      <c r="I2" s="160"/>
      <c r="J2" s="160"/>
    </row>
    <row r="3" spans="1:13" ht="30" customHeight="1">
      <c r="A3" s="16"/>
      <c r="B3" s="257" t="s">
        <v>6</v>
      </c>
      <c r="C3" s="14"/>
      <c r="D3" s="54" t="str">
        <f>+'S50 5JG '!D3</f>
        <v/>
      </c>
      <c r="E3" s="54">
        <f>+'S50 5JG '!E3</f>
        <v>0</v>
      </c>
      <c r="F3" s="35" t="str">
        <f>'S50 5JG '!F3</f>
        <v>Potage de légumes</v>
      </c>
    </row>
    <row r="4" spans="1:13" ht="30" customHeight="1">
      <c r="A4" s="16"/>
      <c r="B4" s="257"/>
      <c r="C4" s="14"/>
      <c r="D4" s="37" t="str">
        <f>'S50 5JG '!D4</f>
        <v>Egréné de boeuf au bouillon</v>
      </c>
      <c r="E4" s="37" t="str">
        <f>'S50 5JG '!E4</f>
        <v>Egréné de boeuf au bouillon</v>
      </c>
      <c r="F4" s="37" t="str">
        <f>'S50 5JG '!F4</f>
        <v>Chili con carne et riz</v>
      </c>
    </row>
    <row r="5" spans="1:13" ht="21" customHeight="1">
      <c r="A5" s="16"/>
      <c r="B5" s="257"/>
      <c r="C5" s="14"/>
      <c r="D5" s="51" t="str">
        <f>'S50 5JG '!D5</f>
        <v>Purée de haricot rouge</v>
      </c>
      <c r="E5" s="51" t="str">
        <f>'S50 5JG '!E5</f>
        <v>Purée de haricot rouge</v>
      </c>
      <c r="F5" s="51" t="str">
        <f>'S50 5JG '!F5</f>
        <v>Chili de légume et riz</v>
      </c>
    </row>
    <row r="6" spans="1:13" ht="30" customHeight="1">
      <c r="A6" s="16"/>
      <c r="B6" s="257"/>
      <c r="C6" s="14"/>
      <c r="D6" s="37" t="str">
        <f>'S50 5JG '!D6</f>
        <v>Purée de petit pois</v>
      </c>
      <c r="E6" s="37" t="str">
        <f>+'S50 5JG '!E6</f>
        <v>Purée de petit pois</v>
      </c>
      <c r="F6" s="37" t="str">
        <f>'S50 5JG '!F6</f>
        <v>***</v>
      </c>
      <c r="H6" s="278"/>
      <c r="I6" s="278"/>
      <c r="J6" s="278"/>
    </row>
    <row r="7" spans="1:13" ht="30" customHeight="1">
      <c r="A7" s="16"/>
      <c r="B7" s="257"/>
      <c r="C7" s="14"/>
      <c r="D7" s="37" t="str">
        <f>+'S50 5JG '!D7</f>
        <v/>
      </c>
      <c r="E7" s="37" t="str">
        <f>+'S50 5JG '!E7</f>
        <v xml:space="preserve">Fromage frais nature </v>
      </c>
      <c r="F7" s="37" t="str">
        <f>+'S50 5JG '!F7</f>
        <v xml:space="preserve">Fromage frais nature </v>
      </c>
      <c r="H7" s="278"/>
      <c r="I7" s="278"/>
      <c r="J7" s="278"/>
      <c r="L7" s="17"/>
      <c r="M7" s="41"/>
    </row>
    <row r="8" spans="1:13" ht="30" customHeight="1">
      <c r="A8" s="16"/>
      <c r="B8" s="257"/>
      <c r="C8" s="14"/>
      <c r="D8" s="37" t="str">
        <f>+'S50 5JG '!D8</f>
        <v>Purée pomme cassis</v>
      </c>
      <c r="E8" s="37" t="str">
        <f>+'S50 5JG '!E8</f>
        <v>Purée pomme cassis</v>
      </c>
      <c r="F8" s="37" t="str">
        <f>+'S50 5JG '!F8</f>
        <v>Kiwi</v>
      </c>
    </row>
    <row r="9" spans="1:13" ht="30" customHeight="1">
      <c r="A9" s="16"/>
      <c r="B9" s="257"/>
      <c r="C9" s="14"/>
      <c r="D9" s="56" t="str">
        <f>+'S50 5JG '!D9</f>
        <v>Fromage frais nature</v>
      </c>
      <c r="E9" s="56" t="str">
        <f>+'S50 5JG '!E9</f>
        <v>Brie</v>
      </c>
      <c r="F9" s="56" t="str">
        <f>+'S50 5JG '!F9</f>
        <v>Brie</v>
      </c>
    </row>
    <row r="10" spans="1:13" ht="30" customHeight="1">
      <c r="A10" s="16"/>
      <c r="B10" s="257"/>
      <c r="C10" s="14"/>
      <c r="D10" s="57" t="str">
        <f>+'S50 5JG '!D10</f>
        <v>Purée pomme fleur d'oranger</v>
      </c>
      <c r="E10" s="57" t="str">
        <f>+'S50 5JG '!E10</f>
        <v>Purée pomme fleur d'oranger</v>
      </c>
      <c r="F10" s="57" t="str">
        <f>+'S50 5JG '!F10</f>
        <v>Purée pomme fleur d'oranger</v>
      </c>
    </row>
    <row r="11" spans="1:13" ht="30" customHeight="1">
      <c r="A11" s="16"/>
      <c r="B11" s="257"/>
      <c r="C11" s="14"/>
      <c r="D11" s="58">
        <f>+'S50 5JG '!D11</f>
        <v>0</v>
      </c>
      <c r="E11" s="58">
        <f>+'S50 5JG '!E11</f>
        <v>0</v>
      </c>
      <c r="F11" s="58">
        <f>+'S50 5JG '!F11</f>
        <v>0</v>
      </c>
    </row>
    <row r="12" spans="1:13" ht="6" customHeight="1">
      <c r="A12" s="16"/>
      <c r="B12" s="18"/>
      <c r="C12" s="14"/>
      <c r="D12" s="60">
        <f>+'S50 5JG '!D12</f>
        <v>0</v>
      </c>
      <c r="E12" s="60">
        <f>+'S50 5JG '!E12</f>
        <v>0</v>
      </c>
      <c r="F12" s="60">
        <f>+'S50 5JG '!F12</f>
        <v>0</v>
      </c>
    </row>
    <row r="13" spans="1:13" ht="30" customHeight="1">
      <c r="A13" s="16"/>
      <c r="B13" s="257" t="s">
        <v>13</v>
      </c>
      <c r="C13" s="14"/>
      <c r="D13" s="121" t="str">
        <f>+'S50 5JG '!D13</f>
        <v/>
      </c>
      <c r="E13" s="35">
        <f>+'S50 5JG '!E13</f>
        <v>0</v>
      </c>
      <c r="F13" s="35" t="str">
        <f>'S50 5JG '!F13</f>
        <v>Carotte cuite au cumin</v>
      </c>
      <c r="H13" s="77">
        <f>+'S50 5JG '!H13:J16</f>
        <v>0</v>
      </c>
      <c r="I13" s="77"/>
      <c r="J13" s="77"/>
    </row>
    <row r="14" spans="1:13" ht="30" customHeight="1">
      <c r="A14" s="16"/>
      <c r="B14" s="257"/>
      <c r="C14" s="14"/>
      <c r="D14" s="37" t="str">
        <f>+'S50 5JG '!D14</f>
        <v>Colin au bouillon</v>
      </c>
      <c r="E14" s="37" t="str">
        <f>+'S50 5JG '!E14</f>
        <v>Colin au bouillon</v>
      </c>
      <c r="F14" s="37" t="str">
        <f>+'S50 5JG '!F14</f>
        <v>Colin sauce citron</v>
      </c>
      <c r="H14" s="77"/>
      <c r="I14" s="77"/>
      <c r="J14" s="77"/>
    </row>
    <row r="15" spans="1:13" ht="21" customHeight="1">
      <c r="A15" s="16"/>
      <c r="B15" s="257"/>
      <c r="C15" s="14"/>
      <c r="D15" s="51">
        <f>+'S50 5JG '!D15</f>
        <v>0</v>
      </c>
      <c r="E15" s="51">
        <f>+'S50 5JG '!E15</f>
        <v>0</v>
      </c>
      <c r="F15" s="51">
        <f>'S50 5JG '!F15</f>
        <v>0</v>
      </c>
      <c r="H15" s="77"/>
      <c r="I15" s="77"/>
      <c r="J15" s="77"/>
    </row>
    <row r="16" spans="1:13" ht="30" customHeight="1">
      <c r="A16" s="16"/>
      <c r="B16" s="257"/>
      <c r="C16" s="14"/>
      <c r="D16" s="37" t="str">
        <f>'S50 5JG '!D16</f>
        <v>Purée de céleri</v>
      </c>
      <c r="E16" s="37" t="str">
        <f>'S50 5JG '!E16</f>
        <v>Purée de céleri</v>
      </c>
      <c r="F16" s="37" t="str">
        <f>'S50 5JG '!F16</f>
        <v>Purée de p. de terre au lait</v>
      </c>
      <c r="H16" s="272"/>
      <c r="I16" s="272"/>
      <c r="J16" s="272"/>
    </row>
    <row r="17" spans="1:16382" ht="30" customHeight="1">
      <c r="A17" s="16"/>
      <c r="B17" s="257"/>
      <c r="C17" s="14"/>
      <c r="D17" s="37" t="str">
        <f>+'S50 5JG '!D17</f>
        <v/>
      </c>
      <c r="E17" s="37" t="str">
        <f>+'S50 5JG '!E17</f>
        <v xml:space="preserve">Saint-Nectaire </v>
      </c>
      <c r="F17" s="37" t="str">
        <f>+'S50 5JG '!F17</f>
        <v xml:space="preserve">Saint-Nectaire </v>
      </c>
      <c r="H17" s="272"/>
      <c r="I17" s="272"/>
      <c r="J17" s="272"/>
    </row>
    <row r="18" spans="1:16382" ht="30" customHeight="1">
      <c r="A18" s="16"/>
      <c r="B18" s="257"/>
      <c r="C18" s="14"/>
      <c r="D18" s="37" t="str">
        <f>+'S50 5JG '!D18</f>
        <v xml:space="preserve">Purée pomme </v>
      </c>
      <c r="E18" s="37" t="str">
        <f>+'S50 5JG '!E18</f>
        <v xml:space="preserve">Purée pomme </v>
      </c>
      <c r="F18" s="37" t="str">
        <f>+'S50 5JG '!F18</f>
        <v>Pomme</v>
      </c>
    </row>
    <row r="19" spans="1:16382" ht="30" customHeight="1">
      <c r="A19" s="16"/>
      <c r="B19" s="257"/>
      <c r="C19" s="14"/>
      <c r="D19" s="57" t="str">
        <f>+'S50 5JG '!D19</f>
        <v xml:space="preserve">Yaourt nature </v>
      </c>
      <c r="E19" s="57" t="str">
        <f>+'S50 5JG '!E19</f>
        <v xml:space="preserve">Yaourt nature </v>
      </c>
      <c r="F19" s="57" t="str">
        <f>+'S50 5JG '!F19</f>
        <v xml:space="preserve">Yaourt nature </v>
      </c>
    </row>
    <row r="20" spans="1:16382" ht="30" customHeight="1">
      <c r="A20" s="16"/>
      <c r="B20" s="257"/>
      <c r="C20" s="14"/>
      <c r="D20" s="57" t="str">
        <f>+'S50 5JG '!D20</f>
        <v>Purée pomme vanille</v>
      </c>
      <c r="E20" s="57" t="str">
        <f>+'S50 5JG '!E20</f>
        <v>Purée pomme vanille</v>
      </c>
      <c r="F20" s="57" t="str">
        <f>+'S50 5JG '!F20</f>
        <v>Purée pomme vanille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58">
        <f>+'S50 5JG '!D21</f>
        <v>0</v>
      </c>
      <c r="E21" s="58" t="str">
        <f>+'S50 5JG '!E21</f>
        <v>confiture</v>
      </c>
      <c r="F21" s="58" t="str">
        <f>+'S50 5JG '!F21</f>
        <v>confiture</v>
      </c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60">
        <f>+'S50 5JG '!D22</f>
        <v>0</v>
      </c>
      <c r="E22" s="60">
        <f>+'S50 5JG '!E22</f>
        <v>0</v>
      </c>
      <c r="F22" s="60">
        <f>+'S50 5JG '!F22</f>
        <v>0</v>
      </c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21">
        <f>+'S50 5JG '!D23</f>
        <v>0</v>
      </c>
      <c r="E23" s="35">
        <f>+'S50 5JG '!E23</f>
        <v>0</v>
      </c>
      <c r="F23" s="35" t="str">
        <f>'S50 5JG '!F23</f>
        <v>Chou chinois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7" t="str">
        <f>'S50 5JG '!D24</f>
        <v>Sauté de porc au bouillon</v>
      </c>
      <c r="E24" s="37" t="str">
        <f>'S50 5JG '!E24</f>
        <v>Sauté de porc au bouillon</v>
      </c>
      <c r="F24" s="37" t="str">
        <f>'S50 5JG '!F24</f>
        <v xml:space="preserve">Sauté de porc au romarin </v>
      </c>
      <c r="H24" s="260"/>
      <c r="I24" s="260"/>
      <c r="J24" s="260"/>
    </row>
    <row r="25" spans="1:16382" ht="21" customHeight="1">
      <c r="A25" s="16"/>
      <c r="B25" s="257"/>
      <c r="C25" s="14"/>
      <c r="D25" s="51" t="str">
        <f>+'S50 5JG '!D25</f>
        <v>Sardine au bouillon</v>
      </c>
      <c r="E25" s="51" t="str">
        <f>+'S50 5JG '!E25</f>
        <v>Sardine au bouillon</v>
      </c>
      <c r="F25" s="51" t="str">
        <f>+'S50 5JG '!F25</f>
        <v>Rillette de sardine</v>
      </c>
      <c r="H25" s="269"/>
      <c r="I25" s="269"/>
      <c r="J25" s="269"/>
    </row>
    <row r="26" spans="1:16382" s="44" customFormat="1" ht="30" customHeight="1">
      <c r="A26" s="16"/>
      <c r="B26" s="257"/>
      <c r="C26" s="14"/>
      <c r="D26" s="37" t="str">
        <f>'S50 5JG '!D26</f>
        <v>Purée de carotte</v>
      </c>
      <c r="E26" s="37" t="str">
        <f>'S50 5JG '!E26</f>
        <v>Ecrasé de carotte et blé</v>
      </c>
      <c r="F26" s="37" t="str">
        <f>'S50 5JG '!F26</f>
        <v>Blé</v>
      </c>
      <c r="G26" s="8"/>
      <c r="H26" s="269"/>
      <c r="I26" s="269"/>
      <c r="J26" s="269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7" t="str">
        <f>+'S50 5JG '!D37</f>
        <v/>
      </c>
      <c r="E27" s="37" t="str">
        <f>'S50 5JG '!E27</f>
        <v>Gouda</v>
      </c>
      <c r="F27" s="37" t="str">
        <f>'S50 5JG '!F27</f>
        <v>Gouda</v>
      </c>
      <c r="G27" s="8"/>
      <c r="H27" s="269"/>
      <c r="I27" s="269"/>
      <c r="J27" s="269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7" t="str">
        <f>'S50 5JG '!D28</f>
        <v>Purée  pomme ananas</v>
      </c>
      <c r="E28" s="37" t="str">
        <f>'S50 5JG '!E28</f>
        <v>Purée  pomme ananas</v>
      </c>
      <c r="F28" s="37" t="str">
        <f>'S50 5JG '!F28</f>
        <v>Purée  pomme ananas</v>
      </c>
      <c r="G28" s="8"/>
      <c r="H28" s="269"/>
      <c r="I28" s="269"/>
      <c r="J28" s="269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56" t="str">
        <f>+'S50 5JG '!D29</f>
        <v xml:space="preserve">Fromage blanc nature </v>
      </c>
      <c r="E29" s="56" t="str">
        <f>+'S50 5JG '!E29</f>
        <v>Floraline au lait à l'orange</v>
      </c>
      <c r="F29" s="56" t="str">
        <f>+'S50 5JG '!F29</f>
        <v>Floraline au lait à l'orange</v>
      </c>
    </row>
    <row r="30" spans="1:16382" ht="30" customHeight="1">
      <c r="A30" s="16"/>
      <c r="B30" s="257"/>
      <c r="C30" s="14"/>
      <c r="D30" s="56" t="str">
        <f>+'S50 5JG '!D30</f>
        <v>Purée  pomme pruneau</v>
      </c>
      <c r="E30" s="56" t="str">
        <f>+'S50 5JG '!E30</f>
        <v>Purée  pomme pruneau</v>
      </c>
      <c r="F30" s="56" t="str">
        <f>+'S50 5JG '!F30</f>
        <v>Pomme</v>
      </c>
    </row>
    <row r="31" spans="1:16382" ht="30" customHeight="1">
      <c r="A31" s="16"/>
      <c r="B31" s="257"/>
      <c r="C31" s="14"/>
      <c r="D31" s="59" t="str">
        <f>+'S50 5JG '!D41</f>
        <v/>
      </c>
      <c r="E31" s="59">
        <f>+'S50 5JG '!E31</f>
        <v>0</v>
      </c>
      <c r="F31" s="59">
        <f>+'S50 5JG '!F31</f>
        <v>0</v>
      </c>
    </row>
    <row r="32" spans="1:16382" ht="6" customHeight="1">
      <c r="A32" s="16"/>
      <c r="B32" s="18"/>
      <c r="C32" s="14"/>
      <c r="D32" s="60">
        <f>+'S50 5JG '!D32</f>
        <v>0</v>
      </c>
      <c r="E32" s="60">
        <f>+'S50 5JG '!E32</f>
        <v>0</v>
      </c>
      <c r="F32" s="60">
        <f>+'S50 5JG '!F32</f>
        <v>0</v>
      </c>
    </row>
    <row r="33" spans="1:14" ht="30" customHeight="1">
      <c r="A33" s="16"/>
      <c r="B33" s="257" t="s">
        <v>16</v>
      </c>
      <c r="C33" s="14"/>
      <c r="D33" s="121">
        <f>+'S50 5JG '!D33</f>
        <v>0</v>
      </c>
      <c r="E33" s="35">
        <f>+'S50 5JG '!E33</f>
        <v>0</v>
      </c>
      <c r="F33" s="245" t="str">
        <f>'S50 5JG '!F33</f>
        <v>Tartinade de haricot blanc aux 4 épices</v>
      </c>
      <c r="H33" s="155">
        <f>+'S50 5JG '!H33:J41</f>
        <v>0</v>
      </c>
      <c r="I33" s="155"/>
      <c r="J33" s="155"/>
    </row>
    <row r="34" spans="1:14" ht="30" customHeight="1">
      <c r="A34" s="16"/>
      <c r="B34" s="257"/>
      <c r="C34" s="14"/>
      <c r="D34" s="37" t="str">
        <f>+'S50 5JG '!D34</f>
        <v>Emincé de poulet au bouillon</v>
      </c>
      <c r="E34" s="37" t="str">
        <f>+'S50 5JG '!E34</f>
        <v>Emincé de poulet au bouillon</v>
      </c>
      <c r="F34" s="246" t="str">
        <f>+'S50 5JG '!F34</f>
        <v>Emincé de poulet sauce aux figues</v>
      </c>
      <c r="H34" s="155"/>
      <c r="I34" s="155"/>
      <c r="J34" s="155"/>
    </row>
    <row r="35" spans="1:14" ht="21" customHeight="1">
      <c r="A35" s="16"/>
      <c r="B35" s="257"/>
      <c r="C35" s="14"/>
      <c r="D35" s="51" t="str">
        <f>+'S50 5JG '!D35</f>
        <v>Fromage frais nature</v>
      </c>
      <c r="E35" s="51" t="str">
        <f>+'S50 5JG '!E35</f>
        <v>Œuf brouillé</v>
      </c>
      <c r="F35" s="247" t="str">
        <f>+'S50 5JG '!F35</f>
        <v>Œuf brouillé</v>
      </c>
      <c r="H35" s="155"/>
      <c r="I35" s="155"/>
      <c r="J35" s="155"/>
    </row>
    <row r="36" spans="1:14" ht="30" customHeight="1">
      <c r="A36" s="16"/>
      <c r="B36" s="257"/>
      <c r="C36" s="14"/>
      <c r="D36" s="37" t="str">
        <f>+'S50 5JG '!D36</f>
        <v>Purée de potiron</v>
      </c>
      <c r="E36" s="37" t="str">
        <f>+'S50 5JG '!E36</f>
        <v>Purée de potiron</v>
      </c>
      <c r="F36" s="246" t="str">
        <f>+'S50 5JG '!F36</f>
        <v>Mirepoix de légumes d'antant</v>
      </c>
      <c r="H36" s="155"/>
      <c r="I36" s="155"/>
      <c r="J36" s="155"/>
      <c r="L36" s="47"/>
    </row>
    <row r="37" spans="1:14" ht="30" customHeight="1">
      <c r="A37" s="16"/>
      <c r="B37" s="257"/>
      <c r="C37" s="14"/>
      <c r="D37" s="37" t="str">
        <f>'S50 5JG '!D37</f>
        <v/>
      </c>
      <c r="E37" s="37" t="str">
        <f>'S50 5JG '!E37</f>
        <v>Yaourt nature</v>
      </c>
      <c r="F37" s="246" t="str">
        <f>'S50 5JG '!F37</f>
        <v>***</v>
      </c>
      <c r="H37" s="155"/>
      <c r="I37" s="155"/>
      <c r="J37" s="155"/>
      <c r="L37" s="47"/>
    </row>
    <row r="38" spans="1:14" ht="30" customHeight="1">
      <c r="A38" s="16"/>
      <c r="B38" s="257"/>
      <c r="C38" s="14"/>
      <c r="D38" s="37" t="str">
        <f>'S50 5JG '!D38</f>
        <v>Purée pomme agrume</v>
      </c>
      <c r="E38" s="37" t="str">
        <f>'S50 5JG '!E38</f>
        <v>Purée pomme agrume</v>
      </c>
      <c r="F38" s="246" t="str">
        <f>'S50 5JG '!F38</f>
        <v>Fondant chocolat pomme agrume fromage frais</v>
      </c>
      <c r="H38" s="155"/>
      <c r="I38" s="155"/>
      <c r="J38" s="155"/>
      <c r="L38" s="48"/>
      <c r="M38" s="48"/>
      <c r="N38" s="48"/>
    </row>
    <row r="39" spans="1:14" ht="30" customHeight="1">
      <c r="A39" s="16"/>
      <c r="B39" s="257"/>
      <c r="C39" s="14"/>
      <c r="D39" s="57" t="str">
        <f>'S50 5JG '!D39</f>
        <v>Yaourt nature</v>
      </c>
      <c r="E39" s="57" t="str">
        <f>'S50 5JG '!E39</f>
        <v>Fromage frais ail et fines herbes</v>
      </c>
      <c r="F39" s="57" t="str">
        <f>'S50 5JG '!F39</f>
        <v>Fromage frais ail et fines herbes</v>
      </c>
      <c r="H39" s="155"/>
      <c r="I39" s="155"/>
      <c r="J39" s="155"/>
      <c r="L39" s="48"/>
      <c r="M39" s="48"/>
      <c r="N39" s="48"/>
    </row>
    <row r="40" spans="1:14" ht="30" customHeight="1">
      <c r="A40" s="16"/>
      <c r="B40" s="257"/>
      <c r="C40" s="14"/>
      <c r="D40" s="57" t="str">
        <f>'S50 5JG '!D40</f>
        <v xml:space="preserve">Purée pomme </v>
      </c>
      <c r="E40" s="57" t="str">
        <f>'S50 5JG '!E40</f>
        <v xml:space="preserve">Purée pomme </v>
      </c>
      <c r="F40" s="57" t="str">
        <f>'S50 5JG '!F40</f>
        <v>Clémentine</v>
      </c>
      <c r="H40" s="155"/>
      <c r="I40" s="155"/>
      <c r="J40" s="155"/>
      <c r="L40" s="48"/>
      <c r="M40" s="48"/>
      <c r="N40" s="48"/>
    </row>
    <row r="41" spans="1:14" ht="30" customHeight="1">
      <c r="A41" s="16"/>
      <c r="B41" s="257"/>
      <c r="C41" s="14"/>
      <c r="D41" s="57" t="str">
        <f>'S50 5JG '!D41</f>
        <v/>
      </c>
      <c r="E41" s="57">
        <f>'S50 5JG '!E41</f>
        <v>0</v>
      </c>
      <c r="F41" s="57">
        <f>'S50 5JG '!F41</f>
        <v>0</v>
      </c>
      <c r="H41" s="271" t="str">
        <f>'[1]S07 5JG'!H41:J41</f>
        <v>Composition des plats:</v>
      </c>
      <c r="I41" s="271"/>
      <c r="J41" s="271"/>
      <c r="L41" s="48"/>
      <c r="M41" s="48"/>
      <c r="N41" s="48"/>
    </row>
    <row r="42" spans="1:14" ht="6.75" customHeight="1">
      <c r="A42" s="16"/>
      <c r="B42" s="18"/>
      <c r="C42" s="14"/>
      <c r="D42" s="60">
        <f>+'S50 5JG '!D42</f>
        <v>0</v>
      </c>
      <c r="E42" s="60">
        <f>+'S50 5JG '!E42</f>
        <v>0</v>
      </c>
      <c r="F42" s="60">
        <f>+'S50 5JG '!F42</f>
        <v>0</v>
      </c>
      <c r="L42" s="48"/>
      <c r="M42" s="48"/>
      <c r="N42" s="48"/>
    </row>
    <row r="43" spans="1:14" ht="30" customHeight="1">
      <c r="A43" s="16"/>
      <c r="B43" s="257" t="s">
        <v>17</v>
      </c>
      <c r="C43" s="14"/>
      <c r="D43" s="35">
        <f>+'S50 5JG '!D43</f>
        <v>0</v>
      </c>
      <c r="E43" s="35">
        <f>+'S50 5JG '!E43</f>
        <v>0</v>
      </c>
      <c r="F43" s="35" t="str">
        <f>+'S50 5JG '!F43</f>
        <v xml:space="preserve">Salade de boulgour </v>
      </c>
      <c r="H43" s="270" t="str">
        <f>'[1]S07 5JG'!H43:XFD62</f>
        <v>*: ingrédient issu de l'agriculture biologique</v>
      </c>
      <c r="I43" s="270"/>
      <c r="J43" s="270"/>
    </row>
    <row r="44" spans="1:14" ht="30" customHeight="1">
      <c r="A44" s="16"/>
      <c r="B44" s="257"/>
      <c r="C44" s="14"/>
      <c r="D44" s="37" t="str">
        <f>+'S50 5JG '!D44</f>
        <v>Œuf BIO au bouillon</v>
      </c>
      <c r="E44" s="37" t="str">
        <f>+'S50 5JG '!E44</f>
        <v>Omelette</v>
      </c>
      <c r="F44" s="37" t="str">
        <f>+'S50 5JG '!F44</f>
        <v>Omelette</v>
      </c>
      <c r="H44" s="277" t="str">
        <f>'S50 5JG '!H44:J62</f>
        <v>Chili con carne: haricot rouge, ooignon, tomate, poivron rouge et vert, egrené de boeuf/Sauce romarin : romarin, oignon, champignon, huile de T, farine, sel/Sauce figue:figue sèche, 4 épices, oignon, sel sucre, farine, vinaigre de cidre/Rillettes de sardine: sardine, colin, crème, citron/Mirepoix de légumes: patate douce, carotte jaune, potiron, navet, oignon, sel, épices</v>
      </c>
      <c r="I44" s="277"/>
      <c r="J44" s="277"/>
    </row>
    <row r="45" spans="1:14" ht="21" customHeight="1">
      <c r="A45" s="16"/>
      <c r="B45" s="257"/>
      <c r="C45" s="14"/>
      <c r="D45" s="51">
        <f>+'S50 5JG '!D45</f>
        <v>0</v>
      </c>
      <c r="E45" s="51">
        <f>+'S50 5JG '!E45</f>
        <v>0</v>
      </c>
      <c r="F45" s="51">
        <f>+'S50 5JG '!F45</f>
        <v>0</v>
      </c>
      <c r="H45" s="277"/>
      <c r="I45" s="277"/>
      <c r="J45" s="277"/>
    </row>
    <row r="46" spans="1:14" ht="30" customHeight="1">
      <c r="A46" s="16"/>
      <c r="B46" s="257"/>
      <c r="C46" s="14"/>
      <c r="D46" s="37" t="str">
        <f>'S50 5JG '!D46</f>
        <v>Purée de betterave</v>
      </c>
      <c r="E46" s="37" t="str">
        <f>'S50 5JG '!E46</f>
        <v>Ecrasé de betterave</v>
      </c>
      <c r="F46" s="37" t="str">
        <f>'S50 5JG '!F46</f>
        <v>Petit pois cuisinés</v>
      </c>
      <c r="H46" s="277"/>
      <c r="I46" s="277"/>
      <c r="J46" s="277"/>
    </row>
    <row r="47" spans="1:14" ht="30" customHeight="1">
      <c r="A47" s="16"/>
      <c r="B47" s="257"/>
      <c r="C47" s="14"/>
      <c r="D47" s="37" t="str">
        <f>+'S50 5JG '!D47</f>
        <v/>
      </c>
      <c r="E47" s="37" t="str">
        <f>+'S50 5JG '!E47</f>
        <v>Fraidou</v>
      </c>
      <c r="F47" s="37" t="str">
        <f>+'S50 5JG '!F47</f>
        <v>Fraidou</v>
      </c>
      <c r="H47" s="277"/>
      <c r="I47" s="277"/>
      <c r="J47" s="277"/>
    </row>
    <row r="48" spans="1:14" ht="30" customHeight="1">
      <c r="A48" s="16"/>
      <c r="B48" s="257"/>
      <c r="C48" s="14"/>
      <c r="D48" s="37" t="str">
        <f>+'S50 5JG '!D48</f>
        <v>Purée pomme banane</v>
      </c>
      <c r="E48" s="37" t="str">
        <f>+'S50 5JG '!E48</f>
        <v>Purée pomme banane</v>
      </c>
      <c r="F48" s="37" t="str">
        <f>+'S50 5JG '!F48</f>
        <v>Banane</v>
      </c>
      <c r="H48" s="277"/>
      <c r="I48" s="277"/>
      <c r="J48" s="277"/>
    </row>
    <row r="49" spans="1:14" ht="30" customHeight="1">
      <c r="A49" s="16"/>
      <c r="B49" s="257"/>
      <c r="C49" s="14"/>
      <c r="D49" s="56" t="str">
        <f>+'S50 5JG '!D49</f>
        <v xml:space="preserve">Fromage frais nature </v>
      </c>
      <c r="E49" s="56" t="str">
        <f>+'S50 5JG '!E49</f>
        <v xml:space="preserve">Fromage frais nature </v>
      </c>
      <c r="F49" s="56" t="str">
        <f>+'S50 5JG '!F49</f>
        <v xml:space="preserve">Fromage frais nature </v>
      </c>
      <c r="H49" s="277"/>
      <c r="I49" s="277"/>
      <c r="J49" s="277"/>
    </row>
    <row r="50" spans="1:14" ht="30" customHeight="1">
      <c r="A50" s="16"/>
      <c r="B50" s="257"/>
      <c r="C50" s="14"/>
      <c r="D50" s="56" t="str">
        <f>+'S50 5JG '!D50</f>
        <v>Purée pomme romarin</v>
      </c>
      <c r="E50" s="56" t="str">
        <f>+'S50 5JG '!E50</f>
        <v>Purée pomme romarin</v>
      </c>
      <c r="F50" s="56" t="str">
        <f>+'S50 5JG '!F50</f>
        <v>Purée pomme romarin</v>
      </c>
      <c r="H50" s="277"/>
      <c r="I50" s="277"/>
      <c r="J50" s="277"/>
    </row>
    <row r="51" spans="1:14" ht="30" customHeight="1">
      <c r="A51" s="16"/>
      <c r="B51" s="257"/>
      <c r="C51" s="14"/>
      <c r="D51" s="59">
        <f>+'S50 5JG '!D51</f>
        <v>0</v>
      </c>
      <c r="E51" s="56" t="str">
        <f>+'S50 5JG '!E51</f>
        <v>chocolat</v>
      </c>
      <c r="F51" s="59" t="str">
        <f>+'S50 5JG '!F51</f>
        <v>chocolat</v>
      </c>
      <c r="H51" s="277"/>
      <c r="I51" s="277"/>
      <c r="J51" s="277"/>
    </row>
    <row r="52" spans="1:14" ht="7.5" hidden="1" customHeight="1">
      <c r="A52" s="16"/>
      <c r="B52" s="18"/>
      <c r="C52" s="14"/>
      <c r="D52" s="135"/>
      <c r="E52" s="60"/>
      <c r="F52" s="165"/>
      <c r="H52" s="277"/>
      <c r="I52" s="277"/>
      <c r="J52" s="277"/>
    </row>
    <row r="53" spans="1:14" ht="25.5" hidden="1" customHeight="1">
      <c r="A53" s="16"/>
      <c r="B53" s="257" t="s">
        <v>18</v>
      </c>
      <c r="C53" s="14"/>
      <c r="D53" s="166"/>
      <c r="E53" s="167"/>
      <c r="F53" s="137" t="s">
        <v>145</v>
      </c>
      <c r="H53" s="277"/>
      <c r="I53" s="277"/>
      <c r="J53" s="277"/>
    </row>
    <row r="54" spans="1:14" ht="25.5" hidden="1" customHeight="1">
      <c r="A54" s="16"/>
      <c r="B54" s="257"/>
      <c r="C54" s="14"/>
      <c r="D54" s="36" t="s">
        <v>146</v>
      </c>
      <c r="E54" s="37" t="s">
        <v>146</v>
      </c>
      <c r="F54" s="36" t="s">
        <v>146</v>
      </c>
      <c r="H54" s="277"/>
      <c r="I54" s="277"/>
      <c r="J54" s="277"/>
    </row>
    <row r="55" spans="1:14" ht="25.5" hidden="1" customHeight="1">
      <c r="A55" s="16"/>
      <c r="B55" s="257"/>
      <c r="C55" s="14"/>
      <c r="D55" s="36" t="s">
        <v>68</v>
      </c>
      <c r="E55" s="37" t="s">
        <v>68</v>
      </c>
      <c r="F55" s="36" t="s">
        <v>147</v>
      </c>
      <c r="H55" s="277"/>
      <c r="I55" s="277"/>
      <c r="J55" s="277"/>
    </row>
    <row r="56" spans="1:14" ht="25.5" hidden="1" customHeight="1">
      <c r="A56" s="16"/>
      <c r="B56" s="257"/>
      <c r="C56" s="14"/>
      <c r="D56" s="36" t="s">
        <v>108</v>
      </c>
      <c r="E56" s="37" t="s">
        <v>148</v>
      </c>
      <c r="F56" s="36" t="s">
        <v>148</v>
      </c>
      <c r="H56" s="277"/>
      <c r="I56" s="277"/>
      <c r="J56" s="277"/>
    </row>
    <row r="57" spans="1:14" ht="25.5" hidden="1" customHeight="1">
      <c r="A57" s="16"/>
      <c r="B57" s="257"/>
      <c r="C57" s="14"/>
      <c r="D57" s="36" t="s">
        <v>73</v>
      </c>
      <c r="E57" s="37" t="s">
        <v>73</v>
      </c>
      <c r="F57" s="168" t="s">
        <v>73</v>
      </c>
      <c r="H57" s="277"/>
      <c r="I57" s="277"/>
      <c r="J57" s="277"/>
    </row>
    <row r="58" spans="1:14" ht="25.5" hidden="1" customHeight="1">
      <c r="A58" s="16"/>
      <c r="B58" s="257"/>
      <c r="C58" s="14"/>
      <c r="D58" s="169" t="s">
        <v>105</v>
      </c>
      <c r="E58" s="170" t="s">
        <v>105</v>
      </c>
      <c r="F58" s="169" t="s">
        <v>105</v>
      </c>
      <c r="H58" s="277"/>
      <c r="I58" s="277"/>
      <c r="J58" s="277"/>
    </row>
    <row r="59" spans="1:14" ht="25.5" hidden="1" customHeight="1">
      <c r="A59" s="16"/>
      <c r="B59" s="257"/>
      <c r="C59" s="14"/>
      <c r="D59" s="169" t="s">
        <v>149</v>
      </c>
      <c r="E59" s="170" t="s">
        <v>149</v>
      </c>
      <c r="F59" s="169" t="s">
        <v>150</v>
      </c>
      <c r="H59" s="277"/>
      <c r="I59" s="277"/>
      <c r="J59" s="277"/>
    </row>
    <row r="60" spans="1:14" ht="25.5" hidden="1" customHeight="1">
      <c r="A60" s="16"/>
      <c r="B60" s="257"/>
      <c r="C60" s="14"/>
      <c r="D60" s="171" t="s">
        <v>108</v>
      </c>
      <c r="E60" s="172" t="s">
        <v>151</v>
      </c>
      <c r="F60" s="171" t="s">
        <v>151</v>
      </c>
      <c r="H60" s="277"/>
      <c r="I60" s="277"/>
      <c r="J60" s="277"/>
    </row>
    <row r="61" spans="1:14" ht="6.75" customHeight="1">
      <c r="A61" s="16"/>
      <c r="B61" s="18"/>
      <c r="C61" s="14"/>
      <c r="D61" s="135">
        <f>+'S50 5JG '!D61</f>
        <v>0</v>
      </c>
      <c r="E61" s="60">
        <f>+'S50 5JG '!E61</f>
        <v>0</v>
      </c>
      <c r="F61" s="173">
        <f>+'S50 5JG '!F61</f>
        <v>0</v>
      </c>
      <c r="H61" s="277"/>
      <c r="I61" s="277"/>
      <c r="J61" s="277"/>
      <c r="L61" s="48"/>
      <c r="M61" s="48"/>
      <c r="N61" s="48"/>
    </row>
    <row r="62" spans="1:14" ht="30" customHeight="1">
      <c r="A62" s="16"/>
      <c r="B62" s="257" t="s">
        <v>18</v>
      </c>
      <c r="C62" s="14"/>
      <c r="D62" s="137">
        <f>D33</f>
        <v>0</v>
      </c>
      <c r="E62" s="35"/>
      <c r="F62" s="252" t="str">
        <f>F33</f>
        <v>Tartinade de haricot blanc aux 4 épices</v>
      </c>
      <c r="H62" s="277"/>
      <c r="I62" s="277"/>
      <c r="J62" s="277"/>
    </row>
    <row r="63" spans="1:14" ht="30" customHeight="1">
      <c r="A63" s="16"/>
      <c r="B63" s="257"/>
      <c r="C63" s="14"/>
      <c r="D63" s="36" t="str">
        <f>D34</f>
        <v>Emincé de poulet au bouillon</v>
      </c>
      <c r="E63" s="37" t="str">
        <f>E34</f>
        <v>Emincé de poulet au bouillon</v>
      </c>
      <c r="F63" s="190" t="str">
        <f>F34</f>
        <v>Emincé de poulet sauce aux figues</v>
      </c>
      <c r="H63" s="161"/>
      <c r="I63" s="161"/>
      <c r="J63" s="161"/>
    </row>
    <row r="64" spans="1:14" ht="21" customHeight="1">
      <c r="A64" s="16"/>
      <c r="B64" s="257"/>
      <c r="C64" s="14"/>
      <c r="D64" s="50" t="str">
        <f t="shared" ref="D64:F68" si="0">D35</f>
        <v>Fromage frais nature</v>
      </c>
      <c r="E64" s="51" t="str">
        <f t="shared" si="0"/>
        <v>Œuf brouillé</v>
      </c>
      <c r="F64" s="253" t="str">
        <f t="shared" si="0"/>
        <v>Œuf brouillé</v>
      </c>
      <c r="H64" s="52"/>
      <c r="I64" s="52"/>
      <c r="J64" s="52"/>
    </row>
    <row r="65" spans="1:14" ht="30" customHeight="1">
      <c r="A65" s="16"/>
      <c r="B65" s="257"/>
      <c r="C65" s="14"/>
      <c r="D65" s="36" t="str">
        <f t="shared" si="0"/>
        <v>Purée de potiron</v>
      </c>
      <c r="E65" s="37" t="str">
        <f t="shared" si="0"/>
        <v>Purée de potiron</v>
      </c>
      <c r="F65" s="190" t="str">
        <f t="shared" si="0"/>
        <v>Mirepoix de légumes d'antant</v>
      </c>
      <c r="H65" s="52"/>
      <c r="I65" s="52"/>
      <c r="J65" s="52"/>
    </row>
    <row r="66" spans="1:14" ht="30" customHeight="1">
      <c r="A66" s="16"/>
      <c r="B66" s="257"/>
      <c r="C66" s="14"/>
      <c r="D66" s="36" t="str">
        <f t="shared" si="0"/>
        <v/>
      </c>
      <c r="E66" s="37" t="str">
        <f t="shared" si="0"/>
        <v>Yaourt nature</v>
      </c>
      <c r="F66" s="190" t="str">
        <f t="shared" si="0"/>
        <v>***</v>
      </c>
      <c r="H66" s="52"/>
      <c r="I66" s="52"/>
      <c r="J66" s="52"/>
    </row>
    <row r="67" spans="1:14" ht="30" customHeight="1">
      <c r="A67" s="16"/>
      <c r="B67" s="257"/>
      <c r="C67" s="14"/>
      <c r="D67" s="176" t="str">
        <f t="shared" si="0"/>
        <v>Purée pomme agrume</v>
      </c>
      <c r="E67" s="177" t="str">
        <f t="shared" si="0"/>
        <v>Purée pomme agrume</v>
      </c>
      <c r="F67" s="254" t="str">
        <f t="shared" si="0"/>
        <v>Fondant chocolat pomme agrume fromage frais</v>
      </c>
      <c r="H67" s="52"/>
      <c r="I67" s="52"/>
      <c r="J67" s="52"/>
    </row>
    <row r="68" spans="1:14" ht="30" customHeight="1">
      <c r="A68" s="16"/>
      <c r="B68" s="257"/>
      <c r="C68" s="14"/>
      <c r="D68" s="55" t="str">
        <f>D39</f>
        <v>Yaourt nature</v>
      </c>
      <c r="E68" s="56" t="str">
        <f t="shared" si="0"/>
        <v>Fromage frais ail et fines herbes</v>
      </c>
      <c r="F68" s="55" t="str">
        <f t="shared" si="0"/>
        <v>Fromage frais ail et fines herbes</v>
      </c>
      <c r="H68" s="52"/>
      <c r="I68" s="52"/>
      <c r="J68" s="52"/>
    </row>
    <row r="69" spans="1:14" ht="30" customHeight="1">
      <c r="A69" s="16"/>
      <c r="B69" s="257"/>
      <c r="C69" s="14"/>
      <c r="D69" s="55" t="str">
        <f t="shared" ref="D69:F70" si="1">D40</f>
        <v xml:space="preserve">Purée pomme </v>
      </c>
      <c r="E69" s="56" t="str">
        <f t="shared" si="1"/>
        <v xml:space="preserve">Purée pomme </v>
      </c>
      <c r="F69" s="55" t="str">
        <f t="shared" si="1"/>
        <v>Clémentine</v>
      </c>
      <c r="H69" s="52"/>
      <c r="I69" s="52"/>
      <c r="J69" s="52"/>
    </row>
    <row r="70" spans="1:14" ht="30" customHeight="1">
      <c r="A70" s="16"/>
      <c r="B70" s="257"/>
      <c r="C70" s="14"/>
      <c r="D70" s="55" t="str">
        <f t="shared" si="1"/>
        <v/>
      </c>
      <c r="E70" s="56">
        <f t="shared" si="1"/>
        <v>0</v>
      </c>
      <c r="F70" s="55">
        <f t="shared" si="1"/>
        <v>0</v>
      </c>
      <c r="H70" s="52"/>
      <c r="I70" s="52"/>
      <c r="J70" s="52"/>
    </row>
    <row r="71" spans="1:14" ht="6.75" customHeight="1">
      <c r="A71" s="16"/>
      <c r="B71" s="18"/>
      <c r="C71" s="14"/>
      <c r="D71" s="135">
        <v>0</v>
      </c>
      <c r="E71" s="60">
        <v>0</v>
      </c>
      <c r="F71" s="173">
        <v>0</v>
      </c>
      <c r="H71" s="52"/>
      <c r="I71" s="52"/>
      <c r="J71" s="52"/>
      <c r="L71" s="48"/>
      <c r="M71" s="48"/>
      <c r="N71" s="48"/>
    </row>
    <row r="72" spans="1:14" ht="30" customHeight="1">
      <c r="A72" s="16"/>
      <c r="B72" s="257" t="s">
        <v>19</v>
      </c>
      <c r="C72" s="14"/>
      <c r="D72" s="137">
        <f>D43</f>
        <v>0</v>
      </c>
      <c r="E72" s="35">
        <f>E43</f>
        <v>0</v>
      </c>
      <c r="F72" s="174" t="str">
        <f>F43</f>
        <v xml:space="preserve">Salade de boulgour </v>
      </c>
      <c r="H72" s="52"/>
      <c r="I72" s="52"/>
      <c r="J72" s="52"/>
    </row>
    <row r="73" spans="1:14" ht="30" customHeight="1">
      <c r="A73" s="16"/>
      <c r="B73" s="257"/>
      <c r="C73" s="14"/>
      <c r="D73" s="36" t="str">
        <f t="shared" ref="D73:F80" si="2">D44</f>
        <v>Œuf BIO au bouillon</v>
      </c>
      <c r="E73" s="37" t="str">
        <f t="shared" si="2"/>
        <v>Omelette</v>
      </c>
      <c r="F73" s="175" t="str">
        <f t="shared" si="2"/>
        <v>Omelette</v>
      </c>
      <c r="H73" s="52"/>
      <c r="I73" s="52"/>
      <c r="J73" s="52"/>
    </row>
    <row r="74" spans="1:14" ht="21" customHeight="1">
      <c r="A74" s="16"/>
      <c r="B74" s="257"/>
      <c r="C74" s="14"/>
      <c r="D74" s="50">
        <f t="shared" si="2"/>
        <v>0</v>
      </c>
      <c r="E74" s="51">
        <f t="shared" si="2"/>
        <v>0</v>
      </c>
      <c r="F74" s="189">
        <f t="shared" si="2"/>
        <v>0</v>
      </c>
      <c r="H74" s="52"/>
      <c r="I74" s="52"/>
      <c r="J74" s="52"/>
    </row>
    <row r="75" spans="1:14" ht="30" customHeight="1">
      <c r="A75" s="16"/>
      <c r="B75" s="257"/>
      <c r="C75" s="14"/>
      <c r="D75" s="36" t="str">
        <f t="shared" si="2"/>
        <v>Purée de betterave</v>
      </c>
      <c r="E75" s="37" t="str">
        <f t="shared" si="2"/>
        <v>Ecrasé de betterave</v>
      </c>
      <c r="F75" s="175" t="str">
        <f t="shared" si="2"/>
        <v>Petit pois cuisinés</v>
      </c>
      <c r="H75" s="52"/>
      <c r="I75" s="52"/>
      <c r="J75" s="52"/>
    </row>
    <row r="76" spans="1:14" ht="30" customHeight="1">
      <c r="A76" s="16"/>
      <c r="B76" s="257"/>
      <c r="C76" s="14"/>
      <c r="D76" s="36" t="str">
        <f t="shared" si="2"/>
        <v/>
      </c>
      <c r="E76" s="37" t="str">
        <f t="shared" si="2"/>
        <v>Fraidou</v>
      </c>
      <c r="F76" s="175" t="str">
        <f t="shared" si="2"/>
        <v>Fraidou</v>
      </c>
      <c r="H76" s="52"/>
      <c r="I76" s="52"/>
      <c r="J76" s="52"/>
    </row>
    <row r="77" spans="1:14" ht="30" customHeight="1">
      <c r="A77" s="16"/>
      <c r="B77" s="257"/>
      <c r="C77" s="14"/>
      <c r="D77" s="176" t="str">
        <f t="shared" si="2"/>
        <v>Purée pomme banane</v>
      </c>
      <c r="E77" s="177" t="str">
        <f t="shared" si="2"/>
        <v>Purée pomme banane</v>
      </c>
      <c r="F77" s="178" t="str">
        <f t="shared" si="2"/>
        <v>Banane</v>
      </c>
      <c r="H77" s="52"/>
      <c r="I77" s="52"/>
      <c r="J77" s="52"/>
    </row>
    <row r="78" spans="1:14" ht="30" customHeight="1">
      <c r="A78" s="16"/>
      <c r="B78" s="257"/>
      <c r="C78" s="14"/>
      <c r="D78" s="55" t="str">
        <f t="shared" si="2"/>
        <v xml:space="preserve">Fromage frais nature </v>
      </c>
      <c r="E78" s="55" t="str">
        <f t="shared" si="2"/>
        <v xml:space="preserve">Fromage frais nature </v>
      </c>
      <c r="F78" s="55" t="str">
        <f t="shared" si="2"/>
        <v xml:space="preserve">Fromage frais nature </v>
      </c>
      <c r="H78" s="52"/>
      <c r="I78" s="52"/>
      <c r="J78" s="52"/>
    </row>
    <row r="79" spans="1:14" ht="30" customHeight="1">
      <c r="A79" s="16"/>
      <c r="B79" s="257"/>
      <c r="C79" s="14"/>
      <c r="D79" s="55" t="str">
        <f t="shared" si="2"/>
        <v>Purée pomme romarin</v>
      </c>
      <c r="E79" s="55" t="str">
        <f t="shared" si="2"/>
        <v>Purée pomme romarin</v>
      </c>
      <c r="F79" s="55" t="str">
        <f t="shared" si="2"/>
        <v>Purée pomme romarin</v>
      </c>
      <c r="H79" s="52"/>
      <c r="I79" s="52"/>
      <c r="J79" s="52"/>
    </row>
    <row r="80" spans="1:14" ht="30" customHeight="1">
      <c r="A80" s="16"/>
      <c r="B80" s="257"/>
      <c r="C80" s="14"/>
      <c r="D80" s="55">
        <f t="shared" si="2"/>
        <v>0</v>
      </c>
      <c r="E80" s="55" t="str">
        <f t="shared" si="2"/>
        <v>chocolat</v>
      </c>
      <c r="F80" s="55" t="str">
        <f t="shared" si="2"/>
        <v>chocolat</v>
      </c>
      <c r="H80" s="52"/>
      <c r="I80" s="52"/>
      <c r="J80" s="52"/>
    </row>
    <row r="81" spans="1:18" ht="10.5" customHeight="1">
      <c r="H81" s="52"/>
      <c r="I81" s="52"/>
      <c r="J81" s="52"/>
    </row>
    <row r="82" spans="1:18" ht="18" customHeight="1">
      <c r="D82" s="124" t="s">
        <v>152</v>
      </c>
      <c r="E82" s="125" t="s">
        <v>209</v>
      </c>
      <c r="F82" s="49" t="s">
        <v>154</v>
      </c>
      <c r="H82" s="52"/>
      <c r="I82" s="52"/>
      <c r="J82" s="52"/>
    </row>
    <row r="83" spans="1:18" ht="21.75" customHeight="1">
      <c r="D83" s="9" t="str">
        <f>+'S50 5JG '!D63</f>
        <v>P.A. n°1</v>
      </c>
      <c r="H83" s="52"/>
      <c r="I83" s="52"/>
      <c r="J83" s="52"/>
    </row>
    <row r="84" spans="1:18" ht="30" customHeight="1">
      <c r="A84" s="265" t="s">
        <v>79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265"/>
      <c r="R84" s="265"/>
    </row>
  </sheetData>
  <mergeCells count="18">
    <mergeCell ref="B72:B80"/>
    <mergeCell ref="A84:R84"/>
    <mergeCell ref="B33:B41"/>
    <mergeCell ref="H41:J41"/>
    <mergeCell ref="B43:B51"/>
    <mergeCell ref="H43:J43"/>
    <mergeCell ref="H44:J62"/>
    <mergeCell ref="B53:B60"/>
    <mergeCell ref="B62:B70"/>
    <mergeCell ref="B23:B31"/>
    <mergeCell ref="H23:J24"/>
    <mergeCell ref="H25:J26"/>
    <mergeCell ref="H27:J28"/>
    <mergeCell ref="G1:J1"/>
    <mergeCell ref="B3:B11"/>
    <mergeCell ref="H6:J7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7"/>
  <sheetViews>
    <sheetView showGridLines="0" showZeros="0" showWhiteSpace="0" view="pageBreakPreview" zoomScale="57" zoomScaleNormal="40" zoomScaleSheetLayoutView="57" zoomScalePageLayoutView="10" workbookViewId="0">
      <selection activeCell="F17" sqref="F17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0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tr">
        <f>+'S50 5JG '!F1</f>
        <v>Semaine n° 50 - du  12 au 18 décembre 2022</v>
      </c>
      <c r="G1" s="273" t="str">
        <f>'S50 5JG '!$G$1:$J$1</f>
        <v xml:space="preserve">REPAS DE NOËL </v>
      </c>
      <c r="H1" s="273"/>
      <c r="I1" s="273"/>
      <c r="J1" s="273"/>
    </row>
    <row r="2" spans="1:13" ht="34.5" customHeight="1">
      <c r="A2" s="10"/>
      <c r="B2" s="11"/>
      <c r="C2" s="12"/>
      <c r="D2" s="199" t="s">
        <v>82</v>
      </c>
      <c r="E2" s="200" t="s">
        <v>83</v>
      </c>
      <c r="F2" s="201" t="s">
        <v>84</v>
      </c>
      <c r="G2" s="159"/>
      <c r="H2" s="159"/>
      <c r="I2" s="159"/>
      <c r="J2" s="159"/>
    </row>
    <row r="3" spans="1:13" ht="30" customHeight="1">
      <c r="A3" s="16"/>
      <c r="B3" s="257" t="s">
        <v>6</v>
      </c>
      <c r="C3" s="14"/>
      <c r="D3" s="54" t="str">
        <f>+'S50 5JG '!D3</f>
        <v/>
      </c>
      <c r="E3" s="54">
        <f>+'S50 5JG '!E3</f>
        <v>0</v>
      </c>
      <c r="F3" s="54" t="str">
        <f>+'S50 5JG '!F3</f>
        <v>Potage de légumes</v>
      </c>
    </row>
    <row r="4" spans="1:13" ht="30" customHeight="1">
      <c r="A4" s="16"/>
      <c r="B4" s="257"/>
      <c r="C4" s="14"/>
      <c r="D4" s="37" t="str">
        <f>'S50 5JG '!D4</f>
        <v>Egréné de boeuf au bouillon</v>
      </c>
      <c r="E4" s="37" t="str">
        <f>'S50 5JG '!E4</f>
        <v>Egréné de boeuf au bouillon</v>
      </c>
      <c r="F4" s="37" t="str">
        <f>'S50 5JG '!F4</f>
        <v>Chili con carne et riz</v>
      </c>
    </row>
    <row r="5" spans="1:13" ht="21" customHeight="1">
      <c r="A5" s="16"/>
      <c r="B5" s="257"/>
      <c r="C5" s="14"/>
      <c r="D5" s="51" t="str">
        <f>'S50 5JG '!D5</f>
        <v>Purée de haricot rouge</v>
      </c>
      <c r="E5" s="51" t="str">
        <f>'S50 5JG '!E5</f>
        <v>Purée de haricot rouge</v>
      </c>
      <c r="F5" s="51" t="str">
        <f>'S50 5JG '!F5</f>
        <v>Chili de légume et riz</v>
      </c>
    </row>
    <row r="6" spans="1:13" ht="30" customHeight="1">
      <c r="A6" s="16"/>
      <c r="B6" s="257"/>
      <c r="C6" s="14"/>
      <c r="D6" s="37" t="str">
        <f>'S50 5JG '!D6</f>
        <v>Purée de petit pois</v>
      </c>
      <c r="E6" s="37" t="str">
        <f>'S50 5JG '!E6</f>
        <v>Purée de petit pois</v>
      </c>
      <c r="F6" s="37" t="str">
        <f>'S50 5JG '!F6</f>
        <v>***</v>
      </c>
    </row>
    <row r="7" spans="1:13" ht="30" customHeight="1">
      <c r="A7" s="16"/>
      <c r="B7" s="257"/>
      <c r="C7" s="14"/>
      <c r="D7" s="37" t="str">
        <f>+'S50 5JG '!D7</f>
        <v/>
      </c>
      <c r="E7" s="37" t="str">
        <f>+'S50 5JG '!E7</f>
        <v xml:space="preserve">Fromage frais nature </v>
      </c>
      <c r="F7" s="37" t="str">
        <f>+'S50 5JG '!F7</f>
        <v xml:space="preserve">Fromage frais nature </v>
      </c>
      <c r="L7" s="17"/>
      <c r="M7" s="41"/>
    </row>
    <row r="8" spans="1:13" ht="30" customHeight="1">
      <c r="A8" s="16"/>
      <c r="B8" s="257"/>
      <c r="C8" s="14"/>
      <c r="D8" s="37" t="str">
        <f>+'S50 5JG '!D8</f>
        <v>Purée pomme cassis</v>
      </c>
      <c r="E8" s="37" t="str">
        <f>+'S50 5JG '!E8</f>
        <v>Purée pomme cassis</v>
      </c>
      <c r="F8" s="37" t="str">
        <f>+'S50 5JG '!F8</f>
        <v>Kiwi</v>
      </c>
    </row>
    <row r="9" spans="1:13" ht="30" customHeight="1">
      <c r="A9" s="16"/>
      <c r="B9" s="257"/>
      <c r="C9" s="14"/>
      <c r="D9" s="56" t="str">
        <f>+'S50 5JG '!D9</f>
        <v>Fromage frais nature</v>
      </c>
      <c r="E9" s="56" t="str">
        <f>+'S50 5JG '!E9</f>
        <v>Brie</v>
      </c>
      <c r="F9" s="56" t="str">
        <f>+'S50 5JG '!F9</f>
        <v>Brie</v>
      </c>
    </row>
    <row r="10" spans="1:13" ht="30" customHeight="1">
      <c r="A10" s="16"/>
      <c r="B10" s="257"/>
      <c r="C10" s="14"/>
      <c r="D10" s="57" t="str">
        <f>+'S50 5JG '!D10</f>
        <v>Purée pomme fleur d'oranger</v>
      </c>
      <c r="E10" s="57" t="str">
        <f>+'S50 5JG '!E10</f>
        <v>Purée pomme fleur d'oranger</v>
      </c>
      <c r="F10" s="57" t="str">
        <f>+'S50 5JG '!F10</f>
        <v>Purée pomme fleur d'oranger</v>
      </c>
    </row>
    <row r="11" spans="1:13" ht="30" customHeight="1">
      <c r="A11" s="16"/>
      <c r="B11" s="257"/>
      <c r="C11" s="14"/>
      <c r="D11" s="58">
        <f>+'S50 5JG '!D11</f>
        <v>0</v>
      </c>
      <c r="E11" s="58">
        <f>+'S50 5JG '!E11</f>
        <v>0</v>
      </c>
      <c r="F11" s="58">
        <f>+'S50 5JG '!F11</f>
        <v>0</v>
      </c>
    </row>
    <row r="12" spans="1:13" ht="6" customHeight="1">
      <c r="A12" s="16"/>
      <c r="B12" s="18"/>
      <c r="C12" s="14"/>
      <c r="D12" s="60">
        <f>+'S50 5JG '!D12</f>
        <v>0</v>
      </c>
      <c r="E12" s="60">
        <f>+'S50 5JG '!E12</f>
        <v>0</v>
      </c>
      <c r="F12" s="60">
        <f>+'S50 5JG '!F12</f>
        <v>0</v>
      </c>
    </row>
    <row r="13" spans="1:13" ht="30" customHeight="1">
      <c r="A13" s="16"/>
      <c r="B13" s="257" t="s">
        <v>13</v>
      </c>
      <c r="C13" s="14"/>
      <c r="D13" s="121" t="str">
        <f>+'S50 5JG '!D13</f>
        <v/>
      </c>
      <c r="E13" s="35">
        <f>+'S50 5JG '!E13</f>
        <v>0</v>
      </c>
      <c r="F13" s="54" t="str">
        <f>'S50 5JG '!F13</f>
        <v>Carotte cuite au cumin</v>
      </c>
      <c r="H13" s="77">
        <f>+'S50 5JG '!H13:J16</f>
        <v>0</v>
      </c>
      <c r="I13" s="77"/>
      <c r="J13" s="77"/>
    </row>
    <row r="14" spans="1:13" ht="30" customHeight="1">
      <c r="A14" s="16"/>
      <c r="B14" s="257"/>
      <c r="C14" s="14"/>
      <c r="D14" s="37" t="str">
        <f>+'S50 5JG '!D14</f>
        <v>Colin au bouillon</v>
      </c>
      <c r="E14" s="37" t="str">
        <f>+'S50 5JG '!E14</f>
        <v>Colin au bouillon</v>
      </c>
      <c r="F14" s="37" t="str">
        <f>+'S50 5JG '!F14</f>
        <v>Colin sauce citron</v>
      </c>
      <c r="H14" s="77"/>
      <c r="I14" s="77"/>
      <c r="J14" s="77"/>
    </row>
    <row r="15" spans="1:13" ht="21" customHeight="1">
      <c r="A15" s="16"/>
      <c r="B15" s="257"/>
      <c r="C15" s="14"/>
      <c r="D15" s="51">
        <f>+'S50 5JG '!D15</f>
        <v>0</v>
      </c>
      <c r="E15" s="51">
        <f>+'S50 5JG '!E15</f>
        <v>0</v>
      </c>
      <c r="F15" s="51">
        <f>'S50 5JG '!F15</f>
        <v>0</v>
      </c>
      <c r="H15" s="77"/>
      <c r="I15" s="77"/>
      <c r="J15" s="77"/>
    </row>
    <row r="16" spans="1:13" ht="30" customHeight="1">
      <c r="A16" s="16"/>
      <c r="B16" s="257"/>
      <c r="C16" s="14"/>
      <c r="D16" s="37" t="str">
        <f>+'S50 5JG '!D16</f>
        <v>Purée de céleri</v>
      </c>
      <c r="E16" s="37" t="str">
        <f>+'S50 5JG '!E16</f>
        <v>Purée de céleri</v>
      </c>
      <c r="F16" s="37" t="str">
        <f>'S50 5JG '!F16</f>
        <v>Purée de p. de terre au lait</v>
      </c>
      <c r="H16" s="272"/>
      <c r="I16" s="272"/>
      <c r="J16" s="272"/>
    </row>
    <row r="17" spans="1:16382" ht="30" customHeight="1">
      <c r="A17" s="16"/>
      <c r="B17" s="257"/>
      <c r="C17" s="14"/>
      <c r="D17" s="37" t="str">
        <f>+'S50 5JG '!D17</f>
        <v/>
      </c>
      <c r="E17" s="37" t="str">
        <f>+'S50 5JG '!E17</f>
        <v xml:space="preserve">Saint-Nectaire </v>
      </c>
      <c r="F17" s="37" t="str">
        <f>+'S50 5JG '!F17</f>
        <v xml:space="preserve">Saint-Nectaire </v>
      </c>
      <c r="H17" s="272"/>
      <c r="I17" s="272"/>
      <c r="J17" s="272"/>
    </row>
    <row r="18" spans="1:16382" ht="30" customHeight="1">
      <c r="A18" s="16"/>
      <c r="B18" s="257"/>
      <c r="C18" s="14"/>
      <c r="D18" s="37" t="str">
        <f>+'S50 5JG '!D18</f>
        <v xml:space="preserve">Purée pomme </v>
      </c>
      <c r="E18" s="37" t="str">
        <f>+'S50 5JG '!E18</f>
        <v xml:space="preserve">Purée pomme </v>
      </c>
      <c r="F18" s="37" t="str">
        <f>+'S50 5JG '!F18</f>
        <v>Pomme</v>
      </c>
    </row>
    <row r="19" spans="1:16382" ht="30" customHeight="1">
      <c r="A19" s="16"/>
      <c r="B19" s="257"/>
      <c r="C19" s="14"/>
      <c r="D19" s="57" t="str">
        <f>+'S50 5JG '!D19</f>
        <v xml:space="preserve">Yaourt nature </v>
      </c>
      <c r="E19" s="57" t="str">
        <f>+'S50 5JG '!E19</f>
        <v xml:space="preserve">Yaourt nature </v>
      </c>
      <c r="F19" s="57" t="str">
        <f>+'S50 5JG '!F19</f>
        <v xml:space="preserve">Yaourt nature </v>
      </c>
    </row>
    <row r="20" spans="1:16382" ht="30" customHeight="1">
      <c r="A20" s="16"/>
      <c r="B20" s="257"/>
      <c r="C20" s="14"/>
      <c r="D20" s="57" t="str">
        <f>+'S50 5JG '!D20</f>
        <v>Purée pomme vanille</v>
      </c>
      <c r="E20" s="57" t="str">
        <f>+'S50 5JG '!E20</f>
        <v>Purée pomme vanille</v>
      </c>
      <c r="F20" s="57" t="str">
        <f>+'S50 5JG '!F20</f>
        <v>Purée pomme vanille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58">
        <f>+'S50 5JG '!D21</f>
        <v>0</v>
      </c>
      <c r="E21" s="58" t="str">
        <f>+'S50 5JG '!E21</f>
        <v>confiture</v>
      </c>
      <c r="F21" s="58" t="str">
        <f>+'S50 5JG '!F21</f>
        <v>confiture</v>
      </c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60">
        <f>+'S50 5JG '!D22</f>
        <v>0</v>
      </c>
      <c r="E22" s="60">
        <f>+'S50 5JG '!E22</f>
        <v>0</v>
      </c>
      <c r="F22" s="20">
        <f>+'S50 5JG '!F22</f>
        <v>0</v>
      </c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21">
        <f>+'S50 5JG '!D23</f>
        <v>0</v>
      </c>
      <c r="E23" s="35">
        <f>+'S50 5JG '!E23</f>
        <v>0</v>
      </c>
      <c r="F23" s="35" t="str">
        <f>'S50 5JG '!F23</f>
        <v>Chou chinois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7" t="str">
        <f>+'S50 5JG '!D24</f>
        <v>Sauté de porc au bouillon</v>
      </c>
      <c r="E24" s="37" t="str">
        <f>+'S50 5JG '!E24</f>
        <v>Sauté de porc au bouillon</v>
      </c>
      <c r="F24" s="37" t="str">
        <f>+'S50 5JG '!F24</f>
        <v xml:space="preserve">Sauté de porc au romarin </v>
      </c>
      <c r="H24" s="260"/>
      <c r="I24" s="260"/>
      <c r="J24" s="260"/>
    </row>
    <row r="25" spans="1:16382" ht="21" customHeight="1">
      <c r="A25" s="16"/>
      <c r="B25" s="257"/>
      <c r="C25" s="14"/>
      <c r="D25" s="51" t="str">
        <f>+'S50 5JG '!D25</f>
        <v>Sardine au bouillon</v>
      </c>
      <c r="E25" s="51" t="str">
        <f>+'S50 5JG '!E25</f>
        <v>Sardine au bouillon</v>
      </c>
      <c r="F25" s="51" t="str">
        <f>+'S50 5JG '!F25</f>
        <v>Rillette de sardine</v>
      </c>
      <c r="H25" s="269"/>
      <c r="I25" s="269"/>
      <c r="J25" s="269"/>
    </row>
    <row r="26" spans="1:16382" s="44" customFormat="1" ht="30" customHeight="1">
      <c r="A26" s="16"/>
      <c r="B26" s="257"/>
      <c r="C26" s="14"/>
      <c r="D26" s="37" t="str">
        <f>'S50 5JG '!D26</f>
        <v>Purée de carotte</v>
      </c>
      <c r="E26" s="37" t="str">
        <f>'S50 5JG '!E26</f>
        <v>Ecrasé de carotte et blé</v>
      </c>
      <c r="F26" s="37" t="str">
        <f>'S50 5JG '!F26</f>
        <v>Blé</v>
      </c>
      <c r="G26" s="8"/>
      <c r="H26" s="269"/>
      <c r="I26" s="269"/>
      <c r="J26" s="269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7" t="str">
        <f>+'S50 5JG '!D37</f>
        <v/>
      </c>
      <c r="E27" s="37" t="str">
        <f>+'S50 5JG '!E27</f>
        <v>Gouda</v>
      </c>
      <c r="F27" s="37" t="str">
        <f>+'S50 5JG '!F27</f>
        <v>Gouda</v>
      </c>
      <c r="G27" s="8"/>
      <c r="H27" s="269"/>
      <c r="I27" s="269"/>
      <c r="J27" s="269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7" t="str">
        <f>+'S50 5JG '!D28</f>
        <v>Purée  pomme ananas</v>
      </c>
      <c r="E28" s="37" t="str">
        <f>+'S50 5JG '!E28</f>
        <v>Purée  pomme ananas</v>
      </c>
      <c r="F28" s="78" t="str">
        <f>+'S50 5JG '!F28</f>
        <v>Purée  pomme ananas</v>
      </c>
      <c r="G28" s="8"/>
      <c r="H28" s="269"/>
      <c r="I28" s="269"/>
      <c r="J28" s="269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56" t="str">
        <f>+'S50 5JG '!D29</f>
        <v xml:space="preserve">Fromage blanc nature </v>
      </c>
      <c r="E29" s="56" t="str">
        <f>+'S50 5JG '!E29</f>
        <v>Floraline au lait à l'orange</v>
      </c>
      <c r="F29" s="56" t="str">
        <f>+'S50 5JG '!F29</f>
        <v>Floraline au lait à l'orange</v>
      </c>
    </row>
    <row r="30" spans="1:16382" ht="30" customHeight="1">
      <c r="A30" s="16"/>
      <c r="B30" s="257"/>
      <c r="C30" s="14"/>
      <c r="D30" s="56" t="str">
        <f>+'S50 5JG '!D30</f>
        <v>Purée  pomme pruneau</v>
      </c>
      <c r="E30" s="56" t="str">
        <f>+'S50 5JG '!E30</f>
        <v>Purée  pomme pruneau</v>
      </c>
      <c r="F30" s="56" t="str">
        <f>+'S50 5JG '!F30</f>
        <v>Pomme</v>
      </c>
    </row>
    <row r="31" spans="1:16382" ht="30" customHeight="1">
      <c r="A31" s="16"/>
      <c r="B31" s="257"/>
      <c r="C31" s="14"/>
      <c r="D31" s="59" t="str">
        <f>+'S50 5JG '!D41</f>
        <v/>
      </c>
      <c r="E31" s="59">
        <f>+'S50 5JG '!E31</f>
        <v>0</v>
      </c>
      <c r="F31" s="59">
        <f>+'S50 5JG '!F31</f>
        <v>0</v>
      </c>
    </row>
    <row r="32" spans="1:16382" ht="6" customHeight="1">
      <c r="A32" s="16"/>
      <c r="B32" s="18"/>
      <c r="C32" s="14"/>
      <c r="D32" s="60">
        <f>+'S50 5JG '!D32</f>
        <v>0</v>
      </c>
      <c r="E32" s="60">
        <f>+'S50 5JG '!E32</f>
        <v>0</v>
      </c>
      <c r="F32" s="60">
        <f>+'S50 5JG '!F32</f>
        <v>0</v>
      </c>
    </row>
    <row r="33" spans="1:14" ht="30" customHeight="1">
      <c r="A33" s="16"/>
      <c r="B33" s="257" t="s">
        <v>16</v>
      </c>
      <c r="C33" s="14"/>
      <c r="D33" s="121">
        <f>+'S50 5JG '!D33</f>
        <v>0</v>
      </c>
      <c r="E33" s="35">
        <f>+'S50 5JG '!E33</f>
        <v>0</v>
      </c>
      <c r="F33" s="245" t="str">
        <f>+'S50 5JG '!F33</f>
        <v>Tartinade de haricot blanc aux 4 épices</v>
      </c>
      <c r="H33" s="155">
        <f>+'S50 5JG '!H33:J41</f>
        <v>0</v>
      </c>
      <c r="I33" s="155"/>
      <c r="J33" s="155"/>
    </row>
    <row r="34" spans="1:14" ht="30" customHeight="1">
      <c r="A34" s="16"/>
      <c r="B34" s="257"/>
      <c r="C34" s="14"/>
      <c r="D34" s="37" t="str">
        <f>'S50 5JG '!D34</f>
        <v>Emincé de poulet au bouillon</v>
      </c>
      <c r="E34" s="37" t="str">
        <f>'S50 5JG '!E34</f>
        <v>Emincé de poulet au bouillon</v>
      </c>
      <c r="F34" s="246" t="str">
        <f>'S50 5JG '!F34</f>
        <v>Emincé de poulet sauce aux figues</v>
      </c>
      <c r="H34" s="155"/>
      <c r="I34" s="155"/>
      <c r="J34" s="155"/>
    </row>
    <row r="35" spans="1:14" ht="21" customHeight="1">
      <c r="A35" s="16"/>
      <c r="B35" s="257"/>
      <c r="C35" s="14"/>
      <c r="D35" s="51" t="str">
        <f>'S50 5JG '!$D$35</f>
        <v>Fromage frais nature</v>
      </c>
      <c r="E35" s="51" t="str">
        <f>'S50 5JG '!$E$35</f>
        <v>Œuf brouillé</v>
      </c>
      <c r="F35" s="247" t="str">
        <f>'S50 5JG '!$F$35</f>
        <v>Œuf brouillé</v>
      </c>
      <c r="H35" s="155"/>
      <c r="I35" s="155"/>
      <c r="J35" s="155"/>
    </row>
    <row r="36" spans="1:14" ht="30" customHeight="1">
      <c r="A36" s="16"/>
      <c r="B36" s="257"/>
      <c r="C36" s="14"/>
      <c r="D36" s="37" t="str">
        <f>+'S50 5JG '!D36</f>
        <v>Purée de potiron</v>
      </c>
      <c r="E36" s="37" t="str">
        <f>+'S50 5JG '!E36</f>
        <v>Purée de potiron</v>
      </c>
      <c r="F36" s="246" t="str">
        <f>+'S50 5JG '!F36</f>
        <v>Mirepoix de légumes d'antant</v>
      </c>
      <c r="H36" s="155"/>
      <c r="I36" s="155"/>
      <c r="J36" s="155"/>
      <c r="L36" s="47"/>
    </row>
    <row r="37" spans="1:14" ht="30" customHeight="1">
      <c r="A37" s="16"/>
      <c r="B37" s="257"/>
      <c r="C37" s="14"/>
      <c r="D37" s="37" t="str">
        <f>'S50 5JG '!D37</f>
        <v/>
      </c>
      <c r="E37" s="37" t="str">
        <f>'S50 5JG '!E37</f>
        <v>Yaourt nature</v>
      </c>
      <c r="F37" s="246" t="str">
        <f>'S50 5JG '!F37</f>
        <v>***</v>
      </c>
      <c r="H37" s="155"/>
      <c r="I37" s="155"/>
      <c r="J37" s="155"/>
      <c r="L37" s="47"/>
    </row>
    <row r="38" spans="1:14" ht="30" customHeight="1">
      <c r="A38" s="16"/>
      <c r="B38" s="257"/>
      <c r="C38" s="14"/>
      <c r="D38" s="37" t="str">
        <f>'S50 5JG '!D38</f>
        <v>Purée pomme agrume</v>
      </c>
      <c r="E38" s="37" t="str">
        <f>'S50 5JG '!E38</f>
        <v>Purée pomme agrume</v>
      </c>
      <c r="F38" s="246" t="str">
        <f>'S50 5JG '!F38</f>
        <v>Fondant chocolat pomme agrume fromage frais</v>
      </c>
      <c r="H38" s="155"/>
      <c r="I38" s="155"/>
      <c r="J38" s="155"/>
      <c r="L38" s="48"/>
      <c r="M38" s="48"/>
      <c r="N38" s="48"/>
    </row>
    <row r="39" spans="1:14" ht="30" customHeight="1">
      <c r="A39" s="16"/>
      <c r="B39" s="257"/>
      <c r="C39" s="14"/>
      <c r="D39" s="198" t="str">
        <f>'S50 5JG '!D39</f>
        <v>Yaourt nature</v>
      </c>
      <c r="E39" s="198" t="str">
        <f>'S50 5JG '!E39</f>
        <v>Fromage frais ail et fines herbes</v>
      </c>
      <c r="F39" s="198" t="str">
        <f>'S50 5JG '!F39</f>
        <v>Fromage frais ail et fines herbes</v>
      </c>
      <c r="H39" s="155"/>
      <c r="I39" s="155"/>
      <c r="J39" s="155"/>
      <c r="L39" s="48"/>
      <c r="M39" s="48"/>
      <c r="N39" s="48"/>
    </row>
    <row r="40" spans="1:14" ht="30" customHeight="1">
      <c r="A40" s="16"/>
      <c r="B40" s="257"/>
      <c r="C40" s="14"/>
      <c r="D40" s="198" t="str">
        <f>'S50 5JG '!D40</f>
        <v xml:space="preserve">Purée pomme </v>
      </c>
      <c r="E40" s="198" t="str">
        <f>'S50 5JG '!E40</f>
        <v xml:space="preserve">Purée pomme </v>
      </c>
      <c r="F40" s="198" t="str">
        <f>'S50 5JG '!F40</f>
        <v>Clémentine</v>
      </c>
      <c r="H40" s="155"/>
      <c r="I40" s="155"/>
      <c r="J40" s="155"/>
      <c r="L40" s="48"/>
      <c r="M40" s="48"/>
      <c r="N40" s="48"/>
    </row>
    <row r="41" spans="1:14" ht="30" customHeight="1">
      <c r="A41" s="16"/>
      <c r="B41" s="257"/>
      <c r="C41" s="14"/>
      <c r="D41" s="198" t="str">
        <f>'S50 5JG '!D41</f>
        <v/>
      </c>
      <c r="E41" s="198">
        <f>'S50 5JG '!E41</f>
        <v>0</v>
      </c>
      <c r="F41" s="198">
        <f>'S50 5JG '!F41</f>
        <v>0</v>
      </c>
      <c r="H41" s="271" t="str">
        <f>'[1]S07 5JG'!H41:J41</f>
        <v>Composition des plats:</v>
      </c>
      <c r="I41" s="271"/>
      <c r="J41" s="271"/>
      <c r="L41" s="48"/>
      <c r="M41" s="48"/>
      <c r="N41" s="48"/>
    </row>
    <row r="42" spans="1:14" ht="6.75" customHeight="1">
      <c r="A42" s="16"/>
      <c r="B42" s="18"/>
      <c r="C42" s="14"/>
      <c r="D42" s="60">
        <f>+'S50 5JG '!D42</f>
        <v>0</v>
      </c>
      <c r="E42" s="60">
        <f>+'S50 5JG '!E42</f>
        <v>0</v>
      </c>
      <c r="F42" s="60">
        <f>+'S50 5JG '!F42</f>
        <v>0</v>
      </c>
      <c r="L42" s="48"/>
      <c r="M42" s="48"/>
      <c r="N42" s="48"/>
    </row>
    <row r="43" spans="1:14" ht="30" customHeight="1">
      <c r="A43" s="16"/>
      <c r="B43" s="257" t="s">
        <v>17</v>
      </c>
      <c r="C43" s="14"/>
      <c r="D43" s="35">
        <f>+'S50 5JG '!D43</f>
        <v>0</v>
      </c>
      <c r="E43" s="35">
        <f>+'S50 5JG '!E43</f>
        <v>0</v>
      </c>
      <c r="F43" s="35" t="str">
        <f>+'S50 5JG '!F43</f>
        <v xml:space="preserve">Salade de boulgour </v>
      </c>
      <c r="H43" s="270" t="str">
        <f>'[1]S07 5JG'!H43:XFD62</f>
        <v>*: ingrédient issu de l'agriculture biologique</v>
      </c>
      <c r="I43" s="270"/>
      <c r="J43" s="270"/>
    </row>
    <row r="44" spans="1:14" ht="30" customHeight="1">
      <c r="A44" s="16"/>
      <c r="B44" s="257"/>
      <c r="C44" s="14"/>
      <c r="D44" s="37" t="str">
        <f>+'S50 5JG '!D44</f>
        <v>Œuf BIO au bouillon</v>
      </c>
      <c r="E44" s="37" t="str">
        <f>+'S50 5JG '!E44</f>
        <v>Omelette</v>
      </c>
      <c r="F44" s="37" t="str">
        <f>+'S50 5JG '!F44</f>
        <v>Omelette</v>
      </c>
      <c r="H44" s="277" t="str">
        <f>'S50 5JG '!H44:J62</f>
        <v>Chili con carne: haricot rouge, ooignon, tomate, poivron rouge et vert, egrené de boeuf/Sauce romarin : romarin, oignon, champignon, huile de T, farine, sel/Sauce figue:figue sèche, 4 épices, oignon, sel sucre, farine, vinaigre de cidre/Rillettes de sardine: sardine, colin, crème, citron/Mirepoix de légumes: patate douce, carotte jaune, potiron, navet, oignon, sel, épices</v>
      </c>
      <c r="I44" s="277"/>
      <c r="J44" s="277"/>
    </row>
    <row r="45" spans="1:14" ht="21" customHeight="1">
      <c r="A45" s="16"/>
      <c r="B45" s="257"/>
      <c r="C45" s="14"/>
      <c r="D45" s="51">
        <f>+'S50 5JG '!D45</f>
        <v>0</v>
      </c>
      <c r="E45" s="51">
        <f>'S50 5JG '!$E$45</f>
        <v>0</v>
      </c>
      <c r="F45" s="51">
        <f>+'S50 5JG '!F45</f>
        <v>0</v>
      </c>
      <c r="H45" s="277"/>
      <c r="I45" s="277"/>
      <c r="J45" s="277"/>
    </row>
    <row r="46" spans="1:14" ht="30" customHeight="1">
      <c r="A46" s="16"/>
      <c r="B46" s="257"/>
      <c r="C46" s="14"/>
      <c r="D46" s="37" t="str">
        <f>+'S50 5JG '!D46</f>
        <v>Purée de betterave</v>
      </c>
      <c r="E46" s="37" t="str">
        <f>+'S50 5JG '!E46</f>
        <v>Ecrasé de betterave</v>
      </c>
      <c r="F46" s="37" t="str">
        <f>+'S50 5JG '!F46</f>
        <v>Petit pois cuisinés</v>
      </c>
      <c r="H46" s="277"/>
      <c r="I46" s="277"/>
      <c r="J46" s="277"/>
    </row>
    <row r="47" spans="1:14" ht="30" customHeight="1">
      <c r="A47" s="16"/>
      <c r="B47" s="257"/>
      <c r="C47" s="14"/>
      <c r="D47" s="37" t="str">
        <f>+'S50 5JG '!D47</f>
        <v/>
      </c>
      <c r="E47" s="37" t="str">
        <f>+'S50 5JG '!E47</f>
        <v>Fraidou</v>
      </c>
      <c r="F47" s="37" t="str">
        <f>+'S50 5JG '!F47</f>
        <v>Fraidou</v>
      </c>
      <c r="H47" s="277"/>
      <c r="I47" s="277"/>
      <c r="J47" s="277"/>
    </row>
    <row r="48" spans="1:14" ht="30" customHeight="1">
      <c r="A48" s="16"/>
      <c r="B48" s="257"/>
      <c r="C48" s="14"/>
      <c r="D48" s="37" t="str">
        <f>+'S50 5JG '!D48</f>
        <v>Purée pomme banane</v>
      </c>
      <c r="E48" s="37" t="str">
        <f>+'S50 5JG '!E48</f>
        <v>Purée pomme banane</v>
      </c>
      <c r="F48" s="78" t="str">
        <f>+'S50 5JG '!F48</f>
        <v>Banane</v>
      </c>
      <c r="H48" s="277"/>
      <c r="I48" s="277"/>
      <c r="J48" s="277"/>
    </row>
    <row r="49" spans="1:18" ht="30" customHeight="1">
      <c r="A49" s="16"/>
      <c r="B49" s="257"/>
      <c r="C49" s="14"/>
      <c r="D49" s="56" t="str">
        <f>+'S50 5JG '!D49</f>
        <v xml:space="preserve">Fromage frais nature </v>
      </c>
      <c r="E49" s="56" t="str">
        <f>+'S50 5JG '!E49</f>
        <v xml:space="preserve">Fromage frais nature </v>
      </c>
      <c r="F49" s="56" t="str">
        <f>+'S50 5JG '!F49</f>
        <v xml:space="preserve">Fromage frais nature </v>
      </c>
      <c r="H49" s="277"/>
      <c r="I49" s="277"/>
      <c r="J49" s="277"/>
    </row>
    <row r="50" spans="1:18" ht="30" customHeight="1">
      <c r="A50" s="16"/>
      <c r="B50" s="257"/>
      <c r="C50" s="14"/>
      <c r="D50" s="56" t="str">
        <f>+'S50 5JG '!D50</f>
        <v>Purée pomme romarin</v>
      </c>
      <c r="E50" s="56" t="str">
        <f>+'S50 5JG '!E50</f>
        <v>Purée pomme romarin</v>
      </c>
      <c r="F50" s="56" t="str">
        <f>+'S50 5JG '!F50</f>
        <v>Purée pomme romarin</v>
      </c>
      <c r="H50" s="277"/>
      <c r="I50" s="277"/>
      <c r="J50" s="277"/>
    </row>
    <row r="51" spans="1:18" ht="30" customHeight="1">
      <c r="A51" s="16"/>
      <c r="B51" s="257"/>
      <c r="C51" s="14"/>
      <c r="D51" s="59">
        <f>+'S50 5JG '!D51</f>
        <v>0</v>
      </c>
      <c r="E51" s="56" t="str">
        <f>+'S50 5JG '!E51</f>
        <v>chocolat</v>
      </c>
      <c r="F51" s="59" t="str">
        <f>+'S50 5JG '!F51</f>
        <v>chocolat</v>
      </c>
      <c r="H51" s="277"/>
      <c r="I51" s="277"/>
      <c r="J51" s="277"/>
    </row>
    <row r="52" spans="1:18" ht="7.5" hidden="1" customHeight="1">
      <c r="A52" s="16"/>
      <c r="B52" s="18"/>
      <c r="C52" s="14"/>
      <c r="D52" s="22"/>
      <c r="E52" s="23"/>
      <c r="F52" s="38"/>
      <c r="H52" s="277"/>
      <c r="I52" s="277"/>
      <c r="J52" s="277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145</v>
      </c>
      <c r="H53" s="277"/>
      <c r="I53" s="277"/>
      <c r="J53" s="277"/>
    </row>
    <row r="54" spans="1:18" ht="25.5" hidden="1" customHeight="1">
      <c r="A54" s="16"/>
      <c r="B54" s="257"/>
      <c r="C54" s="14"/>
      <c r="D54" s="26" t="s">
        <v>146</v>
      </c>
      <c r="E54" s="27" t="s">
        <v>146</v>
      </c>
      <c r="F54" s="26" t="s">
        <v>146</v>
      </c>
      <c r="H54" s="277"/>
      <c r="I54" s="277"/>
      <c r="J54" s="277"/>
    </row>
    <row r="55" spans="1:18" ht="25.5" hidden="1" customHeight="1">
      <c r="A55" s="16"/>
      <c r="B55" s="257"/>
      <c r="C55" s="14"/>
      <c r="D55" s="26" t="s">
        <v>68</v>
      </c>
      <c r="E55" s="27" t="s">
        <v>68</v>
      </c>
      <c r="F55" s="26" t="s">
        <v>147</v>
      </c>
      <c r="H55" s="277"/>
      <c r="I55" s="277"/>
      <c r="J55" s="277"/>
    </row>
    <row r="56" spans="1:18" ht="25.5" hidden="1" customHeight="1">
      <c r="A56" s="16"/>
      <c r="B56" s="257"/>
      <c r="C56" s="14"/>
      <c r="D56" s="26" t="s">
        <v>108</v>
      </c>
      <c r="E56" s="27" t="s">
        <v>148</v>
      </c>
      <c r="F56" s="26" t="s">
        <v>148</v>
      </c>
      <c r="H56" s="277"/>
      <c r="I56" s="277"/>
      <c r="J56" s="277"/>
    </row>
    <row r="57" spans="1:18" ht="25.5" hidden="1" customHeight="1">
      <c r="A57" s="16"/>
      <c r="B57" s="257"/>
      <c r="C57" s="14"/>
      <c r="D57" s="26" t="s">
        <v>73</v>
      </c>
      <c r="E57" s="27" t="s">
        <v>73</v>
      </c>
      <c r="F57" s="40" t="s">
        <v>73</v>
      </c>
      <c r="H57" s="277"/>
      <c r="I57" s="277"/>
      <c r="J57" s="277"/>
    </row>
    <row r="58" spans="1:18" ht="25.5" hidden="1" customHeight="1">
      <c r="A58" s="16"/>
      <c r="B58" s="257"/>
      <c r="C58" s="14"/>
      <c r="D58" s="28" t="s">
        <v>105</v>
      </c>
      <c r="E58" s="29" t="s">
        <v>105</v>
      </c>
      <c r="F58" s="28" t="s">
        <v>105</v>
      </c>
      <c r="H58" s="277"/>
      <c r="I58" s="277"/>
      <c r="J58" s="277"/>
    </row>
    <row r="59" spans="1:18" ht="25.5" hidden="1" customHeight="1">
      <c r="A59" s="16"/>
      <c r="B59" s="257"/>
      <c r="C59" s="14"/>
      <c r="D59" s="28" t="s">
        <v>149</v>
      </c>
      <c r="E59" s="29" t="s">
        <v>149</v>
      </c>
      <c r="F59" s="28" t="s">
        <v>150</v>
      </c>
      <c r="H59" s="277"/>
      <c r="I59" s="277"/>
      <c r="J59" s="277"/>
    </row>
    <row r="60" spans="1:18" ht="25.5" hidden="1" customHeight="1">
      <c r="A60" s="16"/>
      <c r="B60" s="257"/>
      <c r="C60" s="14"/>
      <c r="D60" s="30" t="s">
        <v>108</v>
      </c>
      <c r="E60" s="31" t="s">
        <v>151</v>
      </c>
      <c r="F60" s="30" t="s">
        <v>151</v>
      </c>
      <c r="H60" s="277"/>
      <c r="I60" s="277"/>
      <c r="J60" s="277"/>
    </row>
    <row r="61" spans="1:18" ht="10.5" customHeight="1">
      <c r="H61" s="277"/>
      <c r="I61" s="277"/>
      <c r="J61" s="277"/>
    </row>
    <row r="62" spans="1:18" ht="18" customHeight="1">
      <c r="D62" s="124" t="s">
        <v>152</v>
      </c>
      <c r="E62" s="125" t="s">
        <v>209</v>
      </c>
      <c r="F62" s="250" t="s">
        <v>154</v>
      </c>
      <c r="H62" s="277"/>
      <c r="I62" s="277"/>
      <c r="J62" s="277"/>
    </row>
    <row r="63" spans="1:18" ht="21.75" customHeight="1">
      <c r="D63" s="9" t="str">
        <f>+'S50 5JG '!D63</f>
        <v>P.A. n°1</v>
      </c>
      <c r="F63" s="251"/>
      <c r="H63" s="161"/>
      <c r="I63" s="161"/>
      <c r="J63" s="161"/>
    </row>
    <row r="64" spans="1:18" ht="30" customHeight="1">
      <c r="A64" s="265" t="s">
        <v>79</v>
      </c>
      <c r="B64" s="265"/>
      <c r="C64" s="265"/>
      <c r="D64" s="265"/>
      <c r="E64" s="265"/>
      <c r="F64" s="279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  <row r="65" spans="6:6">
      <c r="F65" s="244"/>
    </row>
    <row r="66" spans="6:6">
      <c r="F66" s="244"/>
    </row>
    <row r="67" spans="6:6">
      <c r="F67" s="244"/>
    </row>
  </sheetData>
  <mergeCells count="15">
    <mergeCell ref="A64:R64"/>
    <mergeCell ref="B33:B41"/>
    <mergeCell ref="H41:J41"/>
    <mergeCell ref="B43:B51"/>
    <mergeCell ref="H43:J43"/>
    <mergeCell ref="H44:J62"/>
    <mergeCell ref="B53:B60"/>
    <mergeCell ref="G1:J1"/>
    <mergeCell ref="B3:B11"/>
    <mergeCell ref="B13:B21"/>
    <mergeCell ref="H16:J17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0"/>
  <sheetViews>
    <sheetView showGridLines="0" showZeros="0" showWhiteSpace="0" view="pageBreakPreview" topLeftCell="A7" zoomScale="46" zoomScaleNormal="40" zoomScaleSheetLayoutView="46" zoomScalePageLayoutView="10" workbookViewId="0">
      <selection activeCell="F41" sqref="F41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1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">
        <v>210</v>
      </c>
    </row>
    <row r="2" spans="1:13" ht="34.5" customHeight="1">
      <c r="A2" s="10"/>
      <c r="B2" s="11"/>
      <c r="C2" s="12"/>
      <c r="D2" s="199" t="s">
        <v>82</v>
      </c>
      <c r="E2" s="200" t="s">
        <v>83</v>
      </c>
      <c r="F2" s="201" t="s">
        <v>84</v>
      </c>
    </row>
    <row r="3" spans="1:13" ht="30" customHeight="1">
      <c r="A3" s="16"/>
      <c r="B3" s="257" t="s">
        <v>6</v>
      </c>
      <c r="C3" s="14"/>
      <c r="D3" s="54" t="s">
        <v>108</v>
      </c>
      <c r="E3" s="54"/>
      <c r="F3" s="35" t="s">
        <v>211</v>
      </c>
    </row>
    <row r="4" spans="1:13" ht="30" customHeight="1">
      <c r="A4" s="16"/>
      <c r="B4" s="257"/>
      <c r="C4" s="14"/>
      <c r="D4" s="37" t="s">
        <v>212</v>
      </c>
      <c r="E4" s="37" t="s">
        <v>212</v>
      </c>
      <c r="F4" s="255" t="s">
        <v>213</v>
      </c>
    </row>
    <row r="5" spans="1:13" ht="21" customHeight="1">
      <c r="A5" s="16"/>
      <c r="B5" s="257"/>
      <c r="C5" s="14"/>
      <c r="D5" s="51"/>
      <c r="E5" s="51"/>
      <c r="F5" s="136"/>
      <c r="I5" s="267"/>
      <c r="J5" s="267"/>
    </row>
    <row r="6" spans="1:13" ht="30" customHeight="1">
      <c r="A6" s="16"/>
      <c r="B6" s="257"/>
      <c r="C6" s="14"/>
      <c r="D6" s="37" t="s">
        <v>214</v>
      </c>
      <c r="E6" s="37" t="s">
        <v>214</v>
      </c>
      <c r="F6" s="37" t="s">
        <v>128</v>
      </c>
      <c r="I6" s="267"/>
      <c r="J6" s="267"/>
    </row>
    <row r="7" spans="1:13" ht="30" customHeight="1">
      <c r="A7" s="16"/>
      <c r="B7" s="257"/>
      <c r="C7" s="14"/>
      <c r="D7" s="37"/>
      <c r="E7" s="37" t="s">
        <v>115</v>
      </c>
      <c r="F7" s="37" t="s">
        <v>115</v>
      </c>
      <c r="I7" s="267"/>
      <c r="J7" s="267"/>
      <c r="L7" s="17"/>
      <c r="M7" s="41"/>
    </row>
    <row r="8" spans="1:13" ht="30" customHeight="1">
      <c r="A8" s="16"/>
      <c r="B8" s="257"/>
      <c r="C8" s="14"/>
      <c r="D8" s="37" t="s">
        <v>103</v>
      </c>
      <c r="E8" s="37" t="s">
        <v>103</v>
      </c>
      <c r="F8" s="37" t="s">
        <v>117</v>
      </c>
      <c r="I8" s="267"/>
      <c r="J8" s="267"/>
    </row>
    <row r="9" spans="1:13" ht="30" customHeight="1">
      <c r="A9" s="16"/>
      <c r="B9" s="257"/>
      <c r="C9" s="14"/>
      <c r="D9" s="56" t="s">
        <v>115</v>
      </c>
      <c r="E9" s="56" t="s">
        <v>215</v>
      </c>
      <c r="F9" s="56" t="s">
        <v>215</v>
      </c>
    </row>
    <row r="10" spans="1:13" ht="30" customHeight="1">
      <c r="A10" s="16"/>
      <c r="B10" s="257"/>
      <c r="C10" s="14"/>
      <c r="D10" s="56" t="s">
        <v>93</v>
      </c>
      <c r="E10" s="56" t="s">
        <v>93</v>
      </c>
      <c r="F10" s="56" t="s">
        <v>93</v>
      </c>
    </row>
    <row r="11" spans="1:13" ht="30" customHeight="1">
      <c r="A11" s="16"/>
      <c r="B11" s="257"/>
      <c r="C11" s="14"/>
      <c r="D11" s="58"/>
      <c r="E11" s="58"/>
      <c r="F11" s="58"/>
    </row>
    <row r="12" spans="1:13" ht="6" customHeight="1">
      <c r="A12" s="16"/>
      <c r="B12" s="18"/>
      <c r="C12" s="14"/>
      <c r="D12" s="20"/>
      <c r="E12" s="20"/>
      <c r="F12" s="20"/>
    </row>
    <row r="13" spans="1:13" ht="30" customHeight="1">
      <c r="A13" s="16"/>
      <c r="B13" s="257" t="s">
        <v>13</v>
      </c>
      <c r="C13" s="14"/>
      <c r="D13" s="121" t="s">
        <v>108</v>
      </c>
      <c r="E13" s="35"/>
      <c r="F13" s="35" t="s">
        <v>216</v>
      </c>
      <c r="H13" s="76"/>
      <c r="I13" s="76"/>
      <c r="J13" s="76"/>
    </row>
    <row r="14" spans="1:13" ht="47.25" customHeight="1">
      <c r="A14" s="16"/>
      <c r="B14" s="257"/>
      <c r="C14" s="14"/>
      <c r="D14" s="37" t="s">
        <v>97</v>
      </c>
      <c r="E14" s="37" t="s">
        <v>97</v>
      </c>
      <c r="F14" s="37" t="s">
        <v>217</v>
      </c>
      <c r="H14" s="76"/>
      <c r="I14" s="76"/>
      <c r="J14" s="76"/>
    </row>
    <row r="15" spans="1:13" ht="21" customHeight="1">
      <c r="A15" s="16"/>
      <c r="B15" s="257"/>
      <c r="C15" s="14"/>
      <c r="D15" s="51"/>
      <c r="E15" s="51"/>
      <c r="F15" s="51"/>
      <c r="H15" s="76"/>
      <c r="I15" s="76"/>
      <c r="J15" s="76"/>
    </row>
    <row r="16" spans="1:13" ht="30" customHeight="1">
      <c r="A16" s="16"/>
      <c r="B16" s="257"/>
      <c r="C16" s="14"/>
      <c r="D16" s="37" t="s">
        <v>218</v>
      </c>
      <c r="E16" s="37" t="s">
        <v>218</v>
      </c>
      <c r="F16" s="37" t="s">
        <v>219</v>
      </c>
      <c r="H16" s="268"/>
      <c r="I16" s="268"/>
      <c r="J16" s="268"/>
    </row>
    <row r="17" spans="1:16382" ht="30" customHeight="1">
      <c r="A17" s="16"/>
      <c r="B17" s="257"/>
      <c r="C17" s="14"/>
      <c r="D17" s="37" t="s">
        <v>108</v>
      </c>
      <c r="E17" s="37" t="s">
        <v>220</v>
      </c>
      <c r="F17" s="37" t="s">
        <v>220</v>
      </c>
      <c r="H17" s="268"/>
      <c r="I17" s="268"/>
      <c r="J17" s="268"/>
    </row>
    <row r="18" spans="1:16382" ht="30" customHeight="1">
      <c r="A18" s="16"/>
      <c r="B18" s="257"/>
      <c r="C18" s="14"/>
      <c r="D18" s="37" t="s">
        <v>74</v>
      </c>
      <c r="E18" s="37" t="s">
        <v>74</v>
      </c>
      <c r="F18" s="37" t="s">
        <v>206</v>
      </c>
    </row>
    <row r="19" spans="1:16382" ht="30" customHeight="1">
      <c r="A19" s="16"/>
      <c r="B19" s="257"/>
      <c r="C19" s="14"/>
      <c r="D19" s="56" t="s">
        <v>192</v>
      </c>
      <c r="E19" s="57" t="s">
        <v>280</v>
      </c>
      <c r="F19" s="57" t="s">
        <v>280</v>
      </c>
    </row>
    <row r="20" spans="1:16382" ht="30" customHeight="1">
      <c r="A20" s="16"/>
      <c r="B20" s="257"/>
      <c r="C20" s="14"/>
      <c r="D20" s="57" t="s">
        <v>116</v>
      </c>
      <c r="E20" s="57" t="s">
        <v>116</v>
      </c>
      <c r="F20" s="57" t="s">
        <v>116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58" t="s">
        <v>108</v>
      </c>
      <c r="E21" s="58"/>
      <c r="F21" s="58"/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20"/>
      <c r="E22" s="20"/>
      <c r="F22" s="20"/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21"/>
      <c r="E23" s="35"/>
      <c r="F23" s="35" t="s">
        <v>221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7" t="s">
        <v>277</v>
      </c>
      <c r="E24" s="37" t="s">
        <v>277</v>
      </c>
      <c r="F24" s="37" t="s">
        <v>222</v>
      </c>
      <c r="H24" s="260"/>
      <c r="I24" s="260"/>
      <c r="J24" s="260"/>
    </row>
    <row r="25" spans="1:16382" ht="21" customHeight="1">
      <c r="A25" s="16"/>
      <c r="B25" s="257"/>
      <c r="C25" s="14"/>
      <c r="D25" s="51" t="s">
        <v>223</v>
      </c>
      <c r="E25" s="51" t="s">
        <v>138</v>
      </c>
      <c r="F25" s="51" t="s">
        <v>138</v>
      </c>
      <c r="H25" s="269"/>
      <c r="I25" s="269"/>
      <c r="J25" s="269"/>
    </row>
    <row r="26" spans="1:16382" s="44" customFormat="1" ht="30" customHeight="1">
      <c r="A26" s="16"/>
      <c r="B26" s="257"/>
      <c r="C26" s="14"/>
      <c r="D26" s="37" t="s">
        <v>112</v>
      </c>
      <c r="E26" s="37" t="s">
        <v>224</v>
      </c>
      <c r="F26" s="37" t="s">
        <v>100</v>
      </c>
      <c r="G26" s="8"/>
      <c r="H26" s="269"/>
      <c r="I26" s="269"/>
      <c r="J26" s="269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7" t="s">
        <v>108</v>
      </c>
      <c r="E27" s="37" t="s">
        <v>225</v>
      </c>
      <c r="F27" s="37" t="s">
        <v>226</v>
      </c>
      <c r="G27" s="8"/>
      <c r="H27" s="269"/>
      <c r="I27" s="269"/>
      <c r="J27" s="269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7" t="s">
        <v>227</v>
      </c>
      <c r="E28" s="37" t="s">
        <v>227</v>
      </c>
      <c r="F28" s="37" t="s">
        <v>227</v>
      </c>
      <c r="G28" s="8"/>
      <c r="H28" s="269"/>
      <c r="I28" s="269"/>
      <c r="J28" s="269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56" t="s">
        <v>105</v>
      </c>
      <c r="E29" s="56" t="s">
        <v>105</v>
      </c>
      <c r="F29" s="56" t="s">
        <v>105</v>
      </c>
    </row>
    <row r="30" spans="1:16382" ht="30" customHeight="1">
      <c r="A30" s="16"/>
      <c r="B30" s="257"/>
      <c r="C30" s="14"/>
      <c r="D30" s="56" t="s">
        <v>228</v>
      </c>
      <c r="E30" s="56" t="s">
        <v>228</v>
      </c>
      <c r="F30" s="56" t="s">
        <v>94</v>
      </c>
    </row>
    <row r="31" spans="1:16382" ht="30" customHeight="1">
      <c r="A31" s="16"/>
      <c r="B31" s="257"/>
      <c r="C31" s="14"/>
      <c r="D31" s="59"/>
      <c r="E31" s="59" t="s">
        <v>285</v>
      </c>
      <c r="F31" s="59" t="s">
        <v>285</v>
      </c>
    </row>
    <row r="32" spans="1:16382" ht="6" customHeight="1">
      <c r="A32" s="16"/>
      <c r="B32" s="18"/>
      <c r="C32" s="14"/>
      <c r="D32" s="60"/>
      <c r="E32" s="60"/>
      <c r="F32" s="60"/>
    </row>
    <row r="33" spans="1:14" ht="30" customHeight="1">
      <c r="A33" s="16"/>
      <c r="B33" s="257" t="s">
        <v>16</v>
      </c>
      <c r="C33" s="14"/>
      <c r="D33" s="35"/>
      <c r="E33" s="35"/>
      <c r="F33" s="35" t="s">
        <v>229</v>
      </c>
      <c r="H33" s="155"/>
      <c r="I33" s="155"/>
      <c r="J33" s="155"/>
    </row>
    <row r="34" spans="1:14" ht="30" customHeight="1">
      <c r="A34" s="16"/>
      <c r="B34" s="257"/>
      <c r="C34" s="14"/>
      <c r="D34" s="37" t="s">
        <v>86</v>
      </c>
      <c r="E34" s="37" t="s">
        <v>230</v>
      </c>
      <c r="F34" s="37" t="s">
        <v>231</v>
      </c>
      <c r="H34" s="155"/>
      <c r="I34" s="155"/>
      <c r="J34" s="155"/>
    </row>
    <row r="35" spans="1:14" ht="21" customHeight="1">
      <c r="A35" s="16"/>
      <c r="B35" s="257"/>
      <c r="C35" s="14"/>
      <c r="D35" s="51" t="s">
        <v>88</v>
      </c>
      <c r="E35" s="51" t="s">
        <v>88</v>
      </c>
      <c r="F35" s="51" t="s">
        <v>232</v>
      </c>
      <c r="H35" s="155"/>
      <c r="I35" s="155"/>
      <c r="J35" s="155"/>
    </row>
    <row r="36" spans="1:14" ht="30" customHeight="1">
      <c r="A36" s="16"/>
      <c r="B36" s="257"/>
      <c r="C36" s="14"/>
      <c r="D36" s="37" t="s">
        <v>233</v>
      </c>
      <c r="E36" s="37" t="s">
        <v>234</v>
      </c>
      <c r="F36" s="37" t="s">
        <v>235</v>
      </c>
      <c r="H36" s="155"/>
      <c r="I36" s="155"/>
      <c r="J36" s="155"/>
      <c r="L36" s="47"/>
    </row>
    <row r="37" spans="1:14" ht="30" customHeight="1">
      <c r="A37" s="16"/>
      <c r="B37" s="257"/>
      <c r="C37" s="14"/>
      <c r="D37" s="37"/>
      <c r="E37" s="37" t="s">
        <v>105</v>
      </c>
      <c r="F37" s="37" t="s">
        <v>128</v>
      </c>
      <c r="H37" s="155"/>
      <c r="I37" s="155"/>
      <c r="J37" s="155"/>
      <c r="L37" s="47"/>
    </row>
    <row r="38" spans="1:14" ht="30" customHeight="1">
      <c r="A38" s="16"/>
      <c r="B38" s="257"/>
      <c r="C38" s="14"/>
      <c r="D38" s="37" t="s">
        <v>236</v>
      </c>
      <c r="E38" s="37" t="s">
        <v>236</v>
      </c>
      <c r="F38" s="37" t="s">
        <v>237</v>
      </c>
      <c r="H38" s="155"/>
      <c r="I38" s="155"/>
      <c r="J38" s="155"/>
      <c r="L38" s="48"/>
      <c r="M38" s="48"/>
      <c r="N38" s="48"/>
    </row>
    <row r="39" spans="1:14" ht="30" customHeight="1">
      <c r="A39" s="16"/>
      <c r="B39" s="257"/>
      <c r="C39" s="14"/>
      <c r="D39" s="57" t="s">
        <v>105</v>
      </c>
      <c r="E39" s="57" t="s">
        <v>238</v>
      </c>
      <c r="F39" s="57" t="s">
        <v>238</v>
      </c>
      <c r="H39" s="155"/>
      <c r="I39" s="155"/>
      <c r="J39" s="155"/>
      <c r="L39" s="48"/>
      <c r="M39" s="48"/>
      <c r="N39" s="48"/>
    </row>
    <row r="40" spans="1:14" ht="30" customHeight="1">
      <c r="A40" s="16"/>
      <c r="B40" s="257"/>
      <c r="C40" s="14"/>
      <c r="D40" s="57" t="s">
        <v>106</v>
      </c>
      <c r="E40" s="57" t="s">
        <v>106</v>
      </c>
      <c r="F40" s="57" t="s">
        <v>104</v>
      </c>
      <c r="H40" s="155"/>
      <c r="I40" s="155"/>
      <c r="J40" s="155"/>
      <c r="L40" s="48"/>
      <c r="M40" s="48"/>
      <c r="N40" s="48"/>
    </row>
    <row r="41" spans="1:14" ht="30" customHeight="1">
      <c r="A41" s="16"/>
      <c r="B41" s="257"/>
      <c r="C41" s="14"/>
      <c r="D41" s="58"/>
      <c r="E41" s="58"/>
      <c r="F41" s="58"/>
      <c r="H41" s="271" t="str">
        <f>'[1]S07 5JG'!H41:J41</f>
        <v>Composition des plats:</v>
      </c>
      <c r="I41" s="271"/>
      <c r="J41" s="271"/>
      <c r="L41" s="48"/>
      <c r="M41" s="48"/>
      <c r="N41" s="48"/>
    </row>
    <row r="42" spans="1:14" ht="6.75" customHeight="1">
      <c r="A42" s="16"/>
      <c r="B42" s="18"/>
      <c r="C42" s="14"/>
      <c r="D42" s="60"/>
      <c r="E42" s="60"/>
      <c r="F42" s="60"/>
      <c r="L42" s="48"/>
      <c r="M42" s="48"/>
      <c r="N42" s="48"/>
    </row>
    <row r="43" spans="1:14" ht="30" customHeight="1">
      <c r="A43" s="16"/>
      <c r="B43" s="257" t="s">
        <v>17</v>
      </c>
      <c r="C43" s="14"/>
      <c r="D43" s="121" t="s">
        <v>108</v>
      </c>
      <c r="E43" s="35"/>
      <c r="F43" s="35" t="s">
        <v>239</v>
      </c>
      <c r="H43" s="270" t="str">
        <f>'[1]S07 5JG'!H43:XFD62</f>
        <v>*: ingrédient issu de l'agriculture biologique</v>
      </c>
      <c r="I43" s="270"/>
      <c r="J43" s="270"/>
    </row>
    <row r="44" spans="1:14" ht="30" customHeight="1">
      <c r="A44" s="16"/>
      <c r="B44" s="257"/>
      <c r="C44" s="14"/>
      <c r="D44" s="37" t="s">
        <v>122</v>
      </c>
      <c r="E44" s="37" t="s">
        <v>122</v>
      </c>
      <c r="F44" s="37" t="s">
        <v>240</v>
      </c>
      <c r="H44" s="270" t="s">
        <v>241</v>
      </c>
      <c r="I44" s="270"/>
      <c r="J44" s="270"/>
    </row>
    <row r="45" spans="1:14" ht="21" customHeight="1">
      <c r="A45" s="16"/>
      <c r="B45" s="257"/>
      <c r="C45" s="14"/>
      <c r="D45" s="51" t="s">
        <v>242</v>
      </c>
      <c r="E45" s="51" t="s">
        <v>124</v>
      </c>
      <c r="F45" s="51" t="s">
        <v>124</v>
      </c>
      <c r="H45" s="270"/>
      <c r="I45" s="270"/>
      <c r="J45" s="270"/>
    </row>
    <row r="46" spans="1:14" ht="30" customHeight="1">
      <c r="A46" s="16"/>
      <c r="B46" s="257"/>
      <c r="C46" s="14"/>
      <c r="D46" s="37" t="s">
        <v>7</v>
      </c>
      <c r="E46" s="37" t="s">
        <v>282</v>
      </c>
      <c r="F46" s="37" t="s">
        <v>281</v>
      </c>
      <c r="H46" s="270"/>
      <c r="I46" s="270"/>
      <c r="J46" s="270"/>
    </row>
    <row r="47" spans="1:14" ht="30" customHeight="1">
      <c r="A47" s="16"/>
      <c r="B47" s="257"/>
      <c r="C47" s="14"/>
      <c r="D47" s="37" t="s">
        <v>108</v>
      </c>
      <c r="E47" s="37" t="s">
        <v>243</v>
      </c>
      <c r="F47" s="37" t="s">
        <v>243</v>
      </c>
      <c r="H47" s="270"/>
      <c r="I47" s="270"/>
      <c r="J47" s="270"/>
    </row>
    <row r="48" spans="1:14" ht="30" customHeight="1">
      <c r="A48" s="16"/>
      <c r="B48" s="257"/>
      <c r="C48" s="14"/>
      <c r="D48" s="37" t="s">
        <v>93</v>
      </c>
      <c r="E48" s="37" t="s">
        <v>93</v>
      </c>
      <c r="F48" s="37" t="s">
        <v>94</v>
      </c>
      <c r="H48" s="270"/>
      <c r="I48" s="270"/>
      <c r="J48" s="270"/>
    </row>
    <row r="49" spans="1:18" ht="30" customHeight="1">
      <c r="A49" s="16"/>
      <c r="B49" s="257"/>
      <c r="C49" s="14"/>
      <c r="D49" s="56" t="s">
        <v>115</v>
      </c>
      <c r="E49" s="56" t="s">
        <v>115</v>
      </c>
      <c r="F49" s="56" t="s">
        <v>115</v>
      </c>
      <c r="H49" s="270"/>
      <c r="I49" s="270"/>
      <c r="J49" s="270"/>
    </row>
    <row r="50" spans="1:18" ht="30" customHeight="1">
      <c r="A50" s="16"/>
      <c r="B50" s="257"/>
      <c r="C50" s="14"/>
      <c r="D50" s="57" t="s">
        <v>120</v>
      </c>
      <c r="E50" s="57" t="s">
        <v>120</v>
      </c>
      <c r="F50" s="57" t="s">
        <v>120</v>
      </c>
      <c r="H50" s="270"/>
      <c r="I50" s="270"/>
      <c r="J50" s="270"/>
    </row>
    <row r="51" spans="1:18" ht="30" customHeight="1">
      <c r="A51" s="16"/>
      <c r="B51" s="257"/>
      <c r="C51" s="14"/>
      <c r="D51" s="59"/>
      <c r="E51" s="56" t="s">
        <v>244</v>
      </c>
      <c r="F51" s="56" t="s">
        <v>244</v>
      </c>
      <c r="H51" s="270"/>
      <c r="I51" s="270"/>
      <c r="J51" s="270"/>
    </row>
    <row r="52" spans="1:18" ht="7.5" hidden="1" customHeight="1">
      <c r="A52" s="16"/>
      <c r="B52" s="18"/>
      <c r="C52" s="14"/>
      <c r="D52" s="22"/>
      <c r="E52" s="23"/>
      <c r="F52" s="38"/>
      <c r="H52" s="270"/>
      <c r="I52" s="270"/>
      <c r="J52" s="270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145</v>
      </c>
      <c r="H53" s="270"/>
      <c r="I53" s="270"/>
      <c r="J53" s="270"/>
    </row>
    <row r="54" spans="1:18" ht="25.5" hidden="1" customHeight="1">
      <c r="A54" s="16"/>
      <c r="B54" s="257"/>
      <c r="C54" s="14"/>
      <c r="D54" s="26" t="s">
        <v>146</v>
      </c>
      <c r="E54" s="27" t="s">
        <v>146</v>
      </c>
      <c r="F54" s="26" t="s">
        <v>146</v>
      </c>
      <c r="H54" s="270"/>
      <c r="I54" s="270"/>
      <c r="J54" s="270"/>
    </row>
    <row r="55" spans="1:18" ht="25.5" hidden="1" customHeight="1">
      <c r="A55" s="16"/>
      <c r="B55" s="257"/>
      <c r="C55" s="14"/>
      <c r="D55" s="26" t="s">
        <v>68</v>
      </c>
      <c r="E55" s="27" t="s">
        <v>68</v>
      </c>
      <c r="F55" s="26" t="s">
        <v>147</v>
      </c>
      <c r="H55" s="270"/>
      <c r="I55" s="270"/>
      <c r="J55" s="270"/>
    </row>
    <row r="56" spans="1:18" ht="25.5" hidden="1" customHeight="1">
      <c r="A56" s="16"/>
      <c r="B56" s="257"/>
      <c r="C56" s="14"/>
      <c r="D56" s="26" t="s">
        <v>108</v>
      </c>
      <c r="E56" s="27" t="s">
        <v>148</v>
      </c>
      <c r="F56" s="26" t="s">
        <v>148</v>
      </c>
      <c r="H56" s="270"/>
      <c r="I56" s="270"/>
      <c r="J56" s="270"/>
    </row>
    <row r="57" spans="1:18" ht="25.5" hidden="1" customHeight="1">
      <c r="A57" s="16"/>
      <c r="B57" s="257"/>
      <c r="C57" s="14"/>
      <c r="D57" s="26" t="s">
        <v>73</v>
      </c>
      <c r="E57" s="27" t="s">
        <v>73</v>
      </c>
      <c r="F57" s="40" t="s">
        <v>73</v>
      </c>
      <c r="H57" s="270"/>
      <c r="I57" s="270"/>
      <c r="J57" s="270"/>
    </row>
    <row r="58" spans="1:18" ht="25.5" hidden="1" customHeight="1">
      <c r="A58" s="16"/>
      <c r="B58" s="257"/>
      <c r="C58" s="14"/>
      <c r="D58" s="28" t="s">
        <v>105</v>
      </c>
      <c r="E58" s="29" t="s">
        <v>105</v>
      </c>
      <c r="F58" s="28" t="s">
        <v>105</v>
      </c>
      <c r="H58" s="270"/>
      <c r="I58" s="270"/>
      <c r="J58" s="270"/>
    </row>
    <row r="59" spans="1:18" ht="25.5" hidden="1" customHeight="1">
      <c r="A59" s="16"/>
      <c r="B59" s="257"/>
      <c r="C59" s="14"/>
      <c r="D59" s="28" t="s">
        <v>149</v>
      </c>
      <c r="E59" s="29" t="s">
        <v>149</v>
      </c>
      <c r="F59" s="28" t="s">
        <v>150</v>
      </c>
      <c r="H59" s="270"/>
      <c r="I59" s="270"/>
      <c r="J59" s="270"/>
    </row>
    <row r="60" spans="1:18" ht="25.5" hidden="1" customHeight="1">
      <c r="A60" s="16"/>
      <c r="B60" s="257"/>
      <c r="C60" s="14"/>
      <c r="D60" s="30" t="s">
        <v>108</v>
      </c>
      <c r="E60" s="31" t="s">
        <v>151</v>
      </c>
      <c r="F60" s="30" t="s">
        <v>151</v>
      </c>
      <c r="H60" s="270"/>
      <c r="I60" s="270"/>
      <c r="J60" s="270"/>
    </row>
    <row r="61" spans="1:18" ht="10.5" customHeight="1">
      <c r="H61" s="270"/>
      <c r="I61" s="270"/>
      <c r="J61" s="270"/>
    </row>
    <row r="62" spans="1:18" ht="18" customHeight="1">
      <c r="D62" s="124" t="s">
        <v>152</v>
      </c>
      <c r="E62" s="125" t="s">
        <v>245</v>
      </c>
      <c r="F62" s="49" t="s">
        <v>154</v>
      </c>
      <c r="H62" s="270"/>
      <c r="I62" s="270"/>
      <c r="J62" s="270"/>
    </row>
    <row r="63" spans="1:18" ht="21.75" customHeight="1">
      <c r="D63" s="9" t="s">
        <v>246</v>
      </c>
      <c r="H63" s="155"/>
      <c r="I63" s="155"/>
      <c r="J63" s="155"/>
    </row>
    <row r="64" spans="1:18" ht="30" customHeight="1">
      <c r="A64" s="265" t="s">
        <v>79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  <row r="70" spans="4:6" ht="33.75">
      <c r="D70" s="188"/>
      <c r="E70" s="36"/>
      <c r="F70" s="36"/>
    </row>
    <row r="72" spans="4:6" ht="33.75">
      <c r="D72" s="36"/>
      <c r="E72" s="36"/>
      <c r="F72" s="36"/>
    </row>
    <row r="73" spans="4:6" ht="33.75">
      <c r="D73" s="36"/>
      <c r="E73" s="36"/>
      <c r="F73" s="242"/>
    </row>
    <row r="74" spans="4:6" ht="31.5">
      <c r="D74" s="50"/>
      <c r="E74" s="50"/>
      <c r="F74" s="243"/>
    </row>
    <row r="75" spans="4:6" ht="33.75">
      <c r="D75" s="36"/>
      <c r="E75" s="36"/>
      <c r="F75" s="36"/>
    </row>
    <row r="76" spans="4:6" ht="33.75">
      <c r="D76" s="36"/>
      <c r="E76" s="36"/>
      <c r="F76" s="36"/>
    </row>
    <row r="77" spans="4:6" ht="33.75">
      <c r="D77" s="36"/>
      <c r="E77" s="36"/>
      <c r="F77" s="36"/>
    </row>
    <row r="78" spans="4:6" ht="33.75">
      <c r="D78" s="55"/>
      <c r="E78" s="55"/>
      <c r="F78" s="55"/>
    </row>
    <row r="79" spans="4:6" ht="33.75">
      <c r="D79" s="55"/>
      <c r="E79" s="55"/>
      <c r="F79" s="55"/>
    </row>
    <row r="80" spans="4:6" ht="33.75">
      <c r="D80" s="131"/>
      <c r="E80" s="131"/>
      <c r="F80" s="131"/>
    </row>
  </sheetData>
  <mergeCells count="15">
    <mergeCell ref="A64:R64"/>
    <mergeCell ref="B33:B41"/>
    <mergeCell ref="H41:J41"/>
    <mergeCell ref="B43:B51"/>
    <mergeCell ref="H43:J43"/>
    <mergeCell ref="H44:J62"/>
    <mergeCell ref="B53:B60"/>
    <mergeCell ref="B3:B11"/>
    <mergeCell ref="I5:J8"/>
    <mergeCell ref="B13:B21"/>
    <mergeCell ref="H16:J17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12" zoomScale="50" zoomScaleNormal="40" zoomScaleSheetLayoutView="50" zoomScalePageLayoutView="10" workbookViewId="0">
      <selection activeCell="F17" sqref="F17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1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tr">
        <f>S515JG!F1</f>
        <v>Semaine n° 51 - du  19 au 25 décembre 2022</v>
      </c>
    </row>
    <row r="2" spans="1:13" ht="34.5" customHeight="1">
      <c r="A2" s="10"/>
      <c r="B2" s="11"/>
      <c r="C2" s="12"/>
      <c r="D2" s="199" t="s">
        <v>82</v>
      </c>
      <c r="E2" s="200" t="s">
        <v>83</v>
      </c>
      <c r="F2" s="201" t="s">
        <v>84</v>
      </c>
    </row>
    <row r="3" spans="1:13" ht="45" customHeight="1">
      <c r="A3" s="16"/>
      <c r="B3" s="257" t="s">
        <v>6</v>
      </c>
      <c r="C3" s="14"/>
      <c r="D3" s="62" t="str">
        <f>S515JG!D3</f>
        <v/>
      </c>
      <c r="E3" s="62">
        <f>S515JG!E3</f>
        <v>0</v>
      </c>
      <c r="F3" s="63" t="str">
        <f>S515JG!F3</f>
        <v>Betterave ciboulette</v>
      </c>
    </row>
    <row r="4" spans="1:13" ht="45" customHeight="1">
      <c r="A4" s="16"/>
      <c r="B4" s="257"/>
      <c r="C4" s="14"/>
      <c r="D4" s="65" t="str">
        <f>S515JG!D4</f>
        <v>Purée de lentille</v>
      </c>
      <c r="E4" s="65" t="str">
        <f>S515JG!E4</f>
        <v>Purée de lentille</v>
      </c>
      <c r="F4" s="136" t="str">
        <f>S515JG!F4</f>
        <v xml:space="preserve">Curry de lentille potiron et BLE BIO </v>
      </c>
      <c r="I4" s="267"/>
      <c r="J4" s="267"/>
    </row>
    <row r="5" spans="1:13" ht="21" customHeight="1">
      <c r="A5" s="16"/>
      <c r="B5" s="257"/>
      <c r="C5" s="14"/>
      <c r="D5" s="51">
        <f>S515JG!D5</f>
        <v>0</v>
      </c>
      <c r="E5" s="51">
        <f>S515JG!E5</f>
        <v>0</v>
      </c>
      <c r="F5" s="51">
        <f>S515JG!F5</f>
        <v>0</v>
      </c>
      <c r="I5" s="267"/>
      <c r="J5" s="267"/>
    </row>
    <row r="6" spans="1:13" ht="45" customHeight="1">
      <c r="A6" s="16"/>
      <c r="B6" s="257"/>
      <c r="C6" s="14"/>
      <c r="D6" s="65" t="str">
        <f>S515JG!D6</f>
        <v>Purée d'haricot beurre</v>
      </c>
      <c r="E6" s="65" t="str">
        <f>S515JG!E6</f>
        <v>Purée d'haricot beurre</v>
      </c>
      <c r="F6" s="65" t="str">
        <f>S515JG!F6</f>
        <v>***</v>
      </c>
      <c r="I6" s="267"/>
      <c r="J6" s="267"/>
    </row>
    <row r="7" spans="1:13" ht="45" customHeight="1">
      <c r="A7" s="16"/>
      <c r="B7" s="257"/>
      <c r="C7" s="14"/>
      <c r="D7" s="65">
        <f>S515JG!D7</f>
        <v>0</v>
      </c>
      <c r="E7" s="65" t="str">
        <f>S515JG!E7</f>
        <v>Yaourt nature</v>
      </c>
      <c r="F7" s="65" t="str">
        <f>S515JG!F7</f>
        <v>Yaourt nature</v>
      </c>
      <c r="I7" s="267"/>
      <c r="J7" s="267"/>
      <c r="L7" s="17"/>
      <c r="M7" s="41"/>
    </row>
    <row r="8" spans="1:13" ht="45" customHeight="1">
      <c r="A8" s="16"/>
      <c r="B8" s="257"/>
      <c r="C8" s="14"/>
      <c r="D8" s="65" t="str">
        <f>S515JG!D8</f>
        <v>Purée pomme agrume</v>
      </c>
      <c r="E8" s="65" t="str">
        <f>S515JG!E8</f>
        <v>Purée pomme agrume</v>
      </c>
      <c r="F8" s="65" t="str">
        <f>S515JG!F8</f>
        <v>Clémentine</v>
      </c>
    </row>
    <row r="9" spans="1:13" ht="30" hidden="1" customHeight="1">
      <c r="A9" s="16"/>
      <c r="B9" s="257"/>
      <c r="C9" s="14"/>
      <c r="D9" s="56" t="s">
        <v>105</v>
      </c>
      <c r="E9" s="67" t="s">
        <v>105</v>
      </c>
      <c r="F9" s="67" t="s">
        <v>105</v>
      </c>
    </row>
    <row r="10" spans="1:13" ht="30" hidden="1" customHeight="1">
      <c r="A10" s="16"/>
      <c r="B10" s="257"/>
      <c r="C10" s="14"/>
      <c r="D10" s="68" t="s">
        <v>106</v>
      </c>
      <c r="E10" s="68" t="s">
        <v>106</v>
      </c>
      <c r="F10" s="68" t="s">
        <v>106</v>
      </c>
    </row>
    <row r="11" spans="1:13" ht="30" hidden="1" customHeight="1">
      <c r="A11" s="16"/>
      <c r="B11" s="257"/>
      <c r="C11" s="14"/>
      <c r="D11" s="69"/>
      <c r="E11" s="69" t="s">
        <v>156</v>
      </c>
      <c r="F11" s="69" t="s">
        <v>156</v>
      </c>
    </row>
    <row r="12" spans="1:13" ht="6" customHeight="1">
      <c r="A12" s="16"/>
      <c r="B12" s="18"/>
      <c r="C12" s="14"/>
      <c r="D12" s="71"/>
      <c r="E12" s="71"/>
      <c r="F12" s="71"/>
    </row>
    <row r="13" spans="1:13" ht="45" customHeight="1">
      <c r="A13" s="16"/>
      <c r="B13" s="257" t="s">
        <v>13</v>
      </c>
      <c r="C13" s="14"/>
      <c r="D13" s="122" t="str">
        <f>S515JG!D13</f>
        <v/>
      </c>
      <c r="E13" s="63">
        <f>S515JG!E13</f>
        <v>0</v>
      </c>
      <c r="F13" s="63" t="str">
        <f>S515JG!F13</f>
        <v>Salade de coquillette basilic</v>
      </c>
      <c r="H13" s="77">
        <f>S515JG!H13:J16</f>
        <v>0</v>
      </c>
      <c r="I13" s="77"/>
      <c r="J13" s="77"/>
    </row>
    <row r="14" spans="1:13" ht="45" customHeight="1">
      <c r="A14" s="16"/>
      <c r="B14" s="257"/>
      <c r="C14" s="14"/>
      <c r="D14" s="65" t="str">
        <f>S515JG!D14</f>
        <v>Merlu au bouillon</v>
      </c>
      <c r="E14" s="65" t="str">
        <f>S515JG!E14</f>
        <v>Merlu au bouillon</v>
      </c>
      <c r="F14" s="65" t="str">
        <f>S515JG!F14</f>
        <v>Merlu nature</v>
      </c>
      <c r="H14" s="77"/>
      <c r="I14" s="77"/>
      <c r="J14" s="77"/>
    </row>
    <row r="15" spans="1:13" ht="21" customHeight="1">
      <c r="A15" s="16"/>
      <c r="B15" s="257"/>
      <c r="C15" s="14"/>
      <c r="D15" s="51">
        <f>S515JG!D15</f>
        <v>0</v>
      </c>
      <c r="E15" s="51">
        <f>S515JG!E15</f>
        <v>0</v>
      </c>
      <c r="F15" s="136">
        <f>S515JG!F15</f>
        <v>0</v>
      </c>
      <c r="H15" s="272"/>
      <c r="I15" s="272"/>
      <c r="J15" s="272"/>
    </row>
    <row r="16" spans="1:13" ht="45" customHeight="1">
      <c r="A16" s="16"/>
      <c r="B16" s="257"/>
      <c r="C16" s="14"/>
      <c r="D16" s="65" t="str">
        <f>S515JG!$D$16</f>
        <v>Purée d'épinard</v>
      </c>
      <c r="E16" s="65" t="str">
        <f>S515JG!$E$16</f>
        <v>Purée d'épinard</v>
      </c>
      <c r="F16" s="65" t="str">
        <f>S515JG!$F$16</f>
        <v>Epinard béchamel</v>
      </c>
      <c r="H16" s="272"/>
      <c r="I16" s="272"/>
      <c r="J16" s="272"/>
    </row>
    <row r="17" spans="1:16382" ht="45" customHeight="1">
      <c r="A17" s="16"/>
      <c r="B17" s="257"/>
      <c r="C17" s="14"/>
      <c r="D17" s="65" t="str">
        <f>S515JG!D17</f>
        <v/>
      </c>
      <c r="E17" s="65" t="str">
        <f>S515JG!E17</f>
        <v xml:space="preserve">Petit fromage frais </v>
      </c>
      <c r="F17" s="65" t="str">
        <f>S515JG!F17</f>
        <v xml:space="preserve">Petit fromage frais </v>
      </c>
    </row>
    <row r="18" spans="1:16382" ht="45" customHeight="1">
      <c r="A18" s="16"/>
      <c r="B18" s="257"/>
      <c r="C18" s="14"/>
      <c r="D18" s="65" t="str">
        <f>S515JG!D18</f>
        <v>Purée pomme banane</v>
      </c>
      <c r="E18" s="65" t="str">
        <f>S515JG!E18</f>
        <v>Purée pomme banane</v>
      </c>
      <c r="F18" s="65" t="str">
        <f>S515JG!F18</f>
        <v>Banane</v>
      </c>
    </row>
    <row r="19" spans="1:16382" ht="30" hidden="1" customHeight="1">
      <c r="A19" s="16"/>
      <c r="B19" s="257"/>
      <c r="C19" s="14"/>
      <c r="D19" s="68" t="s">
        <v>95</v>
      </c>
      <c r="E19" s="68" t="s">
        <v>157</v>
      </c>
      <c r="F19" s="68" t="s">
        <v>157</v>
      </c>
    </row>
    <row r="20" spans="1:16382" ht="30" hidden="1" customHeight="1">
      <c r="A20" s="16"/>
      <c r="B20" s="257"/>
      <c r="C20" s="14"/>
      <c r="D20" s="68" t="s">
        <v>158</v>
      </c>
      <c r="E20" s="68" t="s">
        <v>158</v>
      </c>
      <c r="F20" s="68" t="s">
        <v>158</v>
      </c>
      <c r="H20" s="53"/>
      <c r="I20" s="53"/>
      <c r="J20" s="53"/>
    </row>
    <row r="21" spans="1:16382" s="42" customFormat="1" ht="30" hidden="1" customHeight="1">
      <c r="A21" s="16"/>
      <c r="B21" s="257"/>
      <c r="C21" s="14"/>
      <c r="D21" s="69" t="s">
        <v>108</v>
      </c>
      <c r="E21" s="69"/>
      <c r="F21" s="69"/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71"/>
      <c r="E22" s="71"/>
      <c r="F22" s="71"/>
      <c r="G22" s="8"/>
      <c r="H22" s="45"/>
      <c r="I22" s="45"/>
      <c r="J22" s="46"/>
    </row>
    <row r="23" spans="1:16382" s="42" customFormat="1" ht="45" customHeight="1">
      <c r="A23" s="16"/>
      <c r="B23" s="257" t="s">
        <v>15</v>
      </c>
      <c r="C23" s="14"/>
      <c r="D23" s="122">
        <f>S515JG!D23</f>
        <v>0</v>
      </c>
      <c r="E23" s="63">
        <f>S515JG!E23</f>
        <v>0</v>
      </c>
      <c r="F23" s="63" t="str">
        <f>S515JG!F23</f>
        <v>Chou rouge râpé citronette</v>
      </c>
      <c r="G23" s="8"/>
      <c r="H23" s="269"/>
      <c r="I23" s="269"/>
      <c r="J23" s="269"/>
    </row>
    <row r="24" spans="1:16382" ht="45" customHeight="1">
      <c r="A24" s="16"/>
      <c r="B24" s="257"/>
      <c r="C24" s="14"/>
      <c r="D24" s="65" t="str">
        <f>S515JG!D24</f>
        <v>Egréné de boeuf au bouillon</v>
      </c>
      <c r="E24" s="65" t="str">
        <f>S515JG!E24</f>
        <v>Egréné de boeuf au bouillon</v>
      </c>
      <c r="F24" s="65" t="str">
        <f>S515JG!F24</f>
        <v>Sauté de bœuf aux oignons</v>
      </c>
      <c r="H24" s="269"/>
      <c r="I24" s="269"/>
      <c r="J24" s="269"/>
    </row>
    <row r="25" spans="1:16382" ht="21" customHeight="1">
      <c r="A25" s="16"/>
      <c r="B25" s="257"/>
      <c r="C25" s="14"/>
      <c r="D25" s="51" t="str">
        <f>S515JG!D25</f>
        <v>Emmental râpé</v>
      </c>
      <c r="E25" s="51" t="str">
        <f>S515JG!E25</f>
        <v>Œuf brouillé</v>
      </c>
      <c r="F25" s="51" t="str">
        <f>S515JG!F25</f>
        <v>Œuf brouillé</v>
      </c>
      <c r="H25" s="269"/>
      <c r="I25" s="269"/>
      <c r="J25" s="269"/>
    </row>
    <row r="26" spans="1:16382" s="44" customFormat="1" ht="45" customHeight="1">
      <c r="A26" s="16"/>
      <c r="B26" s="257"/>
      <c r="C26" s="14"/>
      <c r="D26" s="65" t="str">
        <f>S515JG!D26</f>
        <v>Purée de navet</v>
      </c>
      <c r="E26" s="65" t="str">
        <f>S515JG!E26</f>
        <v>Ecrasé de navet et riz</v>
      </c>
      <c r="F26" s="65" t="str">
        <f>S515JG!F26</f>
        <v>Riz pilaf</v>
      </c>
      <c r="G26" s="8"/>
      <c r="H26" s="269"/>
      <c r="I26" s="269"/>
      <c r="J26" s="269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45" customHeight="1">
      <c r="A27" s="16"/>
      <c r="B27" s="257"/>
      <c r="C27" s="14"/>
      <c r="D27" s="65" t="str">
        <f>S515JG!D27</f>
        <v/>
      </c>
      <c r="E27" s="65" t="str">
        <f>S515JG!E27</f>
        <v>Pavé demi sel</v>
      </c>
      <c r="F27" s="65" t="str">
        <f>S515JG!F27</f>
        <v>Emmental</v>
      </c>
      <c r="G27" s="8"/>
      <c r="H27" s="269"/>
      <c r="I27" s="269"/>
      <c r="J27" s="269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45" customHeight="1">
      <c r="A28" s="16"/>
      <c r="B28" s="257"/>
      <c r="C28" s="14"/>
      <c r="D28" s="65" t="str">
        <f>S515JG!D28</f>
        <v>Purée de pomme mangue</v>
      </c>
      <c r="E28" s="65" t="str">
        <f>S515JG!E28</f>
        <v>Purée de pomme mangue</v>
      </c>
      <c r="F28" s="65" t="str">
        <f>S515JG!F28</f>
        <v>Purée de pomme mangue</v>
      </c>
      <c r="G28" s="8"/>
      <c r="H28" s="269"/>
      <c r="I28" s="269"/>
      <c r="J28" s="269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hidden="1" customHeight="1">
      <c r="A29" s="16"/>
      <c r="B29" s="257"/>
      <c r="C29" s="14"/>
      <c r="D29" s="67" t="s">
        <v>115</v>
      </c>
      <c r="E29" s="67" t="s">
        <v>115</v>
      </c>
      <c r="F29" s="67" t="s">
        <v>115</v>
      </c>
    </row>
    <row r="30" spans="1:16382" ht="30" hidden="1" customHeight="1">
      <c r="A30" s="16"/>
      <c r="B30" s="257"/>
      <c r="C30" s="14"/>
      <c r="D30" s="67" t="s">
        <v>159</v>
      </c>
      <c r="E30" s="67" t="s">
        <v>160</v>
      </c>
      <c r="F30" s="67" t="s">
        <v>161</v>
      </c>
    </row>
    <row r="31" spans="1:16382" ht="30" hidden="1" customHeight="1">
      <c r="A31" s="16"/>
      <c r="B31" s="257"/>
      <c r="C31" s="14"/>
      <c r="D31" s="72"/>
      <c r="E31" s="72" t="s">
        <v>162</v>
      </c>
      <c r="F31" s="72" t="s">
        <v>162</v>
      </c>
    </row>
    <row r="32" spans="1:16382" ht="6" customHeight="1">
      <c r="A32" s="16"/>
      <c r="B32" s="18"/>
      <c r="C32" s="14"/>
      <c r="D32" s="71"/>
      <c r="E32" s="71"/>
      <c r="F32" s="71"/>
    </row>
    <row r="33" spans="1:14" ht="45" customHeight="1">
      <c r="A33" s="16"/>
      <c r="B33" s="257" t="s">
        <v>16</v>
      </c>
      <c r="C33" s="14"/>
      <c r="D33" s="122">
        <f>S515JG!D33</f>
        <v>0</v>
      </c>
      <c r="E33" s="63">
        <f>S515JG!E33</f>
        <v>0</v>
      </c>
      <c r="F33" s="63" t="str">
        <f>S515JG!F33</f>
        <v>Céleri râpé citronette aux raisins</v>
      </c>
      <c r="H33" s="157">
        <f>S515JG!H33:J41</f>
        <v>0</v>
      </c>
      <c r="I33" s="157"/>
      <c r="J33" s="157"/>
    </row>
    <row r="34" spans="1:14" ht="45" customHeight="1">
      <c r="A34" s="16"/>
      <c r="B34" s="257"/>
      <c r="C34" s="14"/>
      <c r="D34" s="65" t="str">
        <f>S515JG!D34</f>
        <v>Rôti de porc au bouillon</v>
      </c>
      <c r="E34" s="65" t="str">
        <f>S515JG!E34</f>
        <v>Rôi de porc au bouillon</v>
      </c>
      <c r="F34" s="65" t="str">
        <f>S515JG!F34</f>
        <v>Rôti de porc sauc estragon</v>
      </c>
      <c r="H34" s="157"/>
      <c r="I34" s="157"/>
      <c r="J34" s="157"/>
    </row>
    <row r="35" spans="1:14" ht="21" customHeight="1">
      <c r="A35" s="16"/>
      <c r="B35" s="257"/>
      <c r="C35" s="14"/>
      <c r="D35" s="51" t="str">
        <f>S515JG!D35</f>
        <v>Colin au bouillon</v>
      </c>
      <c r="E35" s="51" t="str">
        <f>S515JG!E35</f>
        <v>Colin au bouillon</v>
      </c>
      <c r="F35" s="51" t="str">
        <f>S515JG!F35</f>
        <v>Colin sauce estragon</v>
      </c>
      <c r="H35" s="157"/>
      <c r="I35" s="157"/>
      <c r="J35" s="157"/>
    </row>
    <row r="36" spans="1:14" ht="45" customHeight="1">
      <c r="A36" s="16"/>
      <c r="B36" s="257"/>
      <c r="C36" s="14"/>
      <c r="D36" s="65" t="str">
        <f>S515JG!D36</f>
        <v>Purée de chou-fleur</v>
      </c>
      <c r="E36" s="65" t="str">
        <f>S515JG!E36</f>
        <v>Ecrasé de chou-fleur</v>
      </c>
      <c r="F36" s="65" t="str">
        <f>S515JG!F36</f>
        <v xml:space="preserve">Chou-fleur et p. de terre </v>
      </c>
      <c r="H36" s="157"/>
      <c r="I36" s="157"/>
      <c r="J36" s="157"/>
      <c r="L36" s="47"/>
    </row>
    <row r="37" spans="1:14" ht="45" customHeight="1">
      <c r="A37" s="16"/>
      <c r="B37" s="257"/>
      <c r="C37" s="14"/>
      <c r="D37" s="65">
        <f>S515JG!D37</f>
        <v>0</v>
      </c>
      <c r="E37" s="65" t="str">
        <f>S515JG!E37</f>
        <v>Fromage frais nature</v>
      </c>
      <c r="F37" s="65" t="str">
        <f>S515JG!F37</f>
        <v>***</v>
      </c>
      <c r="H37" s="157"/>
      <c r="I37" s="157"/>
      <c r="J37" s="157"/>
      <c r="L37" s="47"/>
    </row>
    <row r="38" spans="1:14" ht="45" customHeight="1">
      <c r="A38" s="16"/>
      <c r="B38" s="257"/>
      <c r="C38" s="14"/>
      <c r="D38" s="65" t="str">
        <f>S515JG!D38</f>
        <v>Purée pomme myrtille</v>
      </c>
      <c r="E38" s="65" t="str">
        <f>S515JG!E38</f>
        <v>Purée pomme myrtille</v>
      </c>
      <c r="F38" s="65" t="str">
        <f>S515JG!F38</f>
        <v>Clafouti aux pommes</v>
      </c>
      <c r="H38" s="271" t="s">
        <v>163</v>
      </c>
      <c r="I38" s="271"/>
      <c r="J38" s="271"/>
      <c r="L38" s="48"/>
      <c r="M38" s="48"/>
      <c r="N38" s="48"/>
    </row>
    <row r="39" spans="1:14" ht="30" hidden="1" customHeight="1">
      <c r="A39" s="16"/>
      <c r="B39" s="257"/>
      <c r="C39" s="14"/>
      <c r="D39" s="68" t="s">
        <v>105</v>
      </c>
      <c r="E39" s="68" t="s">
        <v>164</v>
      </c>
      <c r="F39" s="68" t="s">
        <v>164</v>
      </c>
      <c r="H39" s="157"/>
      <c r="I39" s="157"/>
      <c r="J39" s="157"/>
      <c r="L39" s="48"/>
      <c r="M39" s="48"/>
      <c r="N39" s="48"/>
    </row>
    <row r="40" spans="1:14" ht="30" hidden="1" customHeight="1">
      <c r="A40" s="16"/>
      <c r="B40" s="257"/>
      <c r="C40" s="14"/>
      <c r="D40" s="68" t="s">
        <v>73</v>
      </c>
      <c r="E40" s="68" t="s">
        <v>73</v>
      </c>
      <c r="F40" s="68" t="s">
        <v>94</v>
      </c>
      <c r="H40" s="157"/>
      <c r="I40" s="157"/>
      <c r="J40" s="157"/>
      <c r="L40" s="48"/>
      <c r="M40" s="48"/>
      <c r="N40" s="48"/>
    </row>
    <row r="41" spans="1:14" ht="30" hidden="1" customHeight="1">
      <c r="A41" s="16"/>
      <c r="B41" s="257"/>
      <c r="C41" s="14"/>
      <c r="D41" s="69" t="s">
        <v>108</v>
      </c>
      <c r="E41" s="69" t="s">
        <v>121</v>
      </c>
      <c r="F41" s="69" t="s">
        <v>121</v>
      </c>
      <c r="H41" s="271" t="str">
        <f>'[1]S07 5JG'!H41:J41</f>
        <v>Composition des plats:</v>
      </c>
      <c r="I41" s="271"/>
      <c r="J41" s="271"/>
      <c r="L41" s="48"/>
      <c r="M41" s="48"/>
      <c r="N41" s="48"/>
    </row>
    <row r="42" spans="1:14" ht="6.75" customHeight="1">
      <c r="A42" s="16"/>
      <c r="B42" s="18"/>
      <c r="C42" s="14"/>
      <c r="D42" s="71"/>
      <c r="E42" s="71"/>
      <c r="F42" s="71"/>
      <c r="L42" s="48"/>
      <c r="M42" s="48"/>
      <c r="N42" s="48"/>
    </row>
    <row r="43" spans="1:14" ht="46.5" customHeight="1">
      <c r="A43" s="16"/>
      <c r="B43" s="257" t="s">
        <v>17</v>
      </c>
      <c r="C43" s="14"/>
      <c r="D43" s="63" t="str">
        <f>S515JG!D43</f>
        <v/>
      </c>
      <c r="E43" s="63">
        <f>S515JG!E43</f>
        <v>0</v>
      </c>
      <c r="F43" s="63" t="str">
        <f>S515JG!F43</f>
        <v>Crème de pois chiche au cumin</v>
      </c>
      <c r="H43" s="270" t="str">
        <f>'[1]S07 5JG'!H43:XFD62</f>
        <v>*: ingrédient issu de l'agriculture biologique</v>
      </c>
      <c r="I43" s="270"/>
      <c r="J43" s="270"/>
    </row>
    <row r="44" spans="1:14" ht="46.5" customHeight="1">
      <c r="A44" s="16"/>
      <c r="B44" s="257"/>
      <c r="C44" s="14"/>
      <c r="D44" s="65" t="str">
        <f>S515JG!$D$44</f>
        <v>Emincé de poulet au bouillon</v>
      </c>
      <c r="E44" s="65" t="str">
        <f>S515JG!$E$44</f>
        <v>Emincé de poulet au bouillon</v>
      </c>
      <c r="F44" s="65" t="str">
        <f>S515JG!$F$44</f>
        <v>Emincé de poulet sauce champignon</v>
      </c>
      <c r="H44" s="280" t="str">
        <f>S515JG!H44:J62</f>
        <v>Curry de lentille: lentille verte, lait de coco, oignon, potiron, blé, sel, curry/sauce estragon: champignon, oignon, farine, huile de T, estragon, sel/Sauce oignon: oignon, huile de T, persil,sel/Cr. de pois chiche: pois chiche, oignon, p. de terre, crème, cumin,sel</v>
      </c>
      <c r="I44" s="280"/>
      <c r="J44" s="280"/>
    </row>
    <row r="45" spans="1:14" ht="21" customHeight="1">
      <c r="A45" s="16"/>
      <c r="B45" s="257"/>
      <c r="C45" s="14"/>
      <c r="D45" s="51" t="str">
        <f>S515JG!$D$45</f>
        <v>Oeuf BIO au bouillon</v>
      </c>
      <c r="E45" s="51" t="str">
        <f>S515JG!$E$45</f>
        <v>Omelette</v>
      </c>
      <c r="F45" s="51" t="str">
        <f>S515JG!$F$45</f>
        <v>Omelette</v>
      </c>
      <c r="H45" s="280"/>
      <c r="I45" s="280"/>
      <c r="J45" s="280"/>
    </row>
    <row r="46" spans="1:14" ht="46.5" customHeight="1">
      <c r="A46" s="16"/>
      <c r="B46" s="257"/>
      <c r="C46" s="14"/>
      <c r="D46" s="65" t="str">
        <f>S515JG!D46</f>
        <v>Purée de carotte</v>
      </c>
      <c r="E46" s="65" t="str">
        <f>S515JG!E46</f>
        <v>Ecrasé de carotte et perles</v>
      </c>
      <c r="F46" s="65" t="str">
        <f>S515JG!F46</f>
        <v>Dés de carotte et perles</v>
      </c>
      <c r="H46" s="280"/>
      <c r="I46" s="280"/>
      <c r="J46" s="280"/>
    </row>
    <row r="47" spans="1:14" ht="46.5" customHeight="1">
      <c r="A47" s="16"/>
      <c r="B47" s="257"/>
      <c r="C47" s="14"/>
      <c r="D47" s="65" t="str">
        <f>S515JG!D47</f>
        <v/>
      </c>
      <c r="E47" s="65" t="str">
        <f>S515JG!E47</f>
        <v>Camembert</v>
      </c>
      <c r="F47" s="65" t="str">
        <f>S515JG!F47</f>
        <v>Camembert</v>
      </c>
      <c r="H47" s="280"/>
      <c r="I47" s="280"/>
      <c r="J47" s="280"/>
    </row>
    <row r="48" spans="1:14" ht="46.5" customHeight="1">
      <c r="A48" s="16"/>
      <c r="B48" s="257"/>
      <c r="C48" s="14"/>
      <c r="D48" s="75" t="str">
        <f>S515JG!D48</f>
        <v xml:space="preserve">Purée pomme </v>
      </c>
      <c r="E48" s="75" t="str">
        <f>S515JG!E48</f>
        <v xml:space="preserve">Purée pomme </v>
      </c>
      <c r="F48" s="75" t="str">
        <f>S515JG!F48</f>
        <v>Pomme</v>
      </c>
      <c r="H48" s="280"/>
      <c r="I48" s="280"/>
      <c r="J48" s="280"/>
    </row>
    <row r="49" spans="1:18" ht="30" hidden="1" customHeight="1">
      <c r="A49" s="16"/>
      <c r="B49" s="257"/>
      <c r="C49" s="14"/>
      <c r="D49" s="56" t="s">
        <v>95</v>
      </c>
      <c r="E49" s="21" t="s">
        <v>157</v>
      </c>
      <c r="F49" s="21" t="s">
        <v>157</v>
      </c>
      <c r="H49" s="280"/>
      <c r="I49" s="280"/>
      <c r="J49" s="280"/>
    </row>
    <row r="50" spans="1:18" ht="30" hidden="1" customHeight="1">
      <c r="A50" s="16"/>
      <c r="B50" s="257"/>
      <c r="C50" s="14"/>
      <c r="D50" s="21" t="s">
        <v>165</v>
      </c>
      <c r="E50" s="21" t="s">
        <v>165</v>
      </c>
      <c r="F50" s="21" t="s">
        <v>165</v>
      </c>
      <c r="H50" s="280"/>
      <c r="I50" s="280"/>
      <c r="J50" s="280"/>
    </row>
    <row r="51" spans="1:18" ht="30" hidden="1" customHeight="1">
      <c r="A51" s="16"/>
      <c r="B51" s="257"/>
      <c r="C51" s="14"/>
      <c r="D51" s="118" t="s">
        <v>108</v>
      </c>
      <c r="E51" s="21"/>
      <c r="F51" s="118"/>
      <c r="H51" s="280"/>
      <c r="I51" s="280"/>
      <c r="J51" s="280"/>
    </row>
    <row r="52" spans="1:18" ht="7.5" hidden="1" customHeight="1">
      <c r="A52" s="16"/>
      <c r="B52" s="18"/>
      <c r="C52" s="14"/>
      <c r="D52" s="22"/>
      <c r="E52" s="23"/>
      <c r="F52" s="38"/>
      <c r="H52" s="280"/>
      <c r="I52" s="280"/>
      <c r="J52" s="280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145</v>
      </c>
      <c r="H53" s="280"/>
      <c r="I53" s="280"/>
      <c r="J53" s="280"/>
    </row>
    <row r="54" spans="1:18" ht="25.5" hidden="1" customHeight="1">
      <c r="A54" s="16"/>
      <c r="B54" s="257"/>
      <c r="C54" s="14"/>
      <c r="D54" s="26" t="s">
        <v>146</v>
      </c>
      <c r="E54" s="27" t="s">
        <v>146</v>
      </c>
      <c r="F54" s="26" t="s">
        <v>146</v>
      </c>
      <c r="H54" s="280"/>
      <c r="I54" s="280"/>
      <c r="J54" s="280"/>
    </row>
    <row r="55" spans="1:18" ht="25.5" hidden="1" customHeight="1">
      <c r="A55" s="16"/>
      <c r="B55" s="257"/>
      <c r="C55" s="14"/>
      <c r="D55" s="26" t="s">
        <v>68</v>
      </c>
      <c r="E55" s="27" t="s">
        <v>68</v>
      </c>
      <c r="F55" s="26" t="s">
        <v>147</v>
      </c>
      <c r="H55" s="280"/>
      <c r="I55" s="280"/>
      <c r="J55" s="280"/>
    </row>
    <row r="56" spans="1:18" ht="25.5" hidden="1" customHeight="1">
      <c r="A56" s="16"/>
      <c r="B56" s="257"/>
      <c r="C56" s="14"/>
      <c r="D56" s="26" t="s">
        <v>108</v>
      </c>
      <c r="E56" s="27" t="s">
        <v>148</v>
      </c>
      <c r="F56" s="26" t="s">
        <v>148</v>
      </c>
      <c r="H56" s="280"/>
      <c r="I56" s="280"/>
      <c r="J56" s="280"/>
    </row>
    <row r="57" spans="1:18" ht="25.5" hidden="1" customHeight="1">
      <c r="A57" s="16"/>
      <c r="B57" s="257"/>
      <c r="C57" s="14"/>
      <c r="D57" s="26" t="s">
        <v>73</v>
      </c>
      <c r="E57" s="27" t="s">
        <v>73</v>
      </c>
      <c r="F57" s="40" t="s">
        <v>73</v>
      </c>
      <c r="H57" s="280"/>
      <c r="I57" s="280"/>
      <c r="J57" s="280"/>
    </row>
    <row r="58" spans="1:18" ht="25.5" hidden="1" customHeight="1">
      <c r="A58" s="16"/>
      <c r="B58" s="257"/>
      <c r="C58" s="14"/>
      <c r="D58" s="28" t="s">
        <v>105</v>
      </c>
      <c r="E58" s="29" t="s">
        <v>105</v>
      </c>
      <c r="F58" s="28" t="s">
        <v>105</v>
      </c>
      <c r="H58" s="280"/>
      <c r="I58" s="280"/>
      <c r="J58" s="280"/>
    </row>
    <row r="59" spans="1:18" ht="25.5" hidden="1" customHeight="1">
      <c r="A59" s="16"/>
      <c r="B59" s="257"/>
      <c r="C59" s="14"/>
      <c r="D59" s="28" t="s">
        <v>149</v>
      </c>
      <c r="E59" s="29" t="s">
        <v>149</v>
      </c>
      <c r="F59" s="28" t="s">
        <v>150</v>
      </c>
      <c r="H59" s="280"/>
      <c r="I59" s="280"/>
      <c r="J59" s="280"/>
    </row>
    <row r="60" spans="1:18" ht="25.5" hidden="1" customHeight="1">
      <c r="A60" s="16"/>
      <c r="B60" s="257"/>
      <c r="C60" s="14"/>
      <c r="D60" s="30" t="s">
        <v>108</v>
      </c>
      <c r="E60" s="31" t="s">
        <v>151</v>
      </c>
      <c r="F60" s="30" t="s">
        <v>151</v>
      </c>
      <c r="H60" s="280"/>
      <c r="I60" s="280"/>
      <c r="J60" s="280"/>
    </row>
    <row r="61" spans="1:18" ht="10.5" customHeight="1">
      <c r="H61" s="280"/>
      <c r="I61" s="280"/>
      <c r="J61" s="280"/>
    </row>
    <row r="62" spans="1:18" ht="18" customHeight="1">
      <c r="D62" s="124" t="s">
        <v>152</v>
      </c>
      <c r="E62" s="125" t="s">
        <v>245</v>
      </c>
      <c r="F62" s="49" t="s">
        <v>154</v>
      </c>
      <c r="H62" s="280"/>
      <c r="I62" s="280"/>
      <c r="J62" s="280"/>
    </row>
    <row r="63" spans="1:18" ht="21.75" customHeight="1">
      <c r="D63" s="9" t="str">
        <f>+S515JG!D63</f>
        <v>P.A. n°2</v>
      </c>
      <c r="H63" s="161"/>
      <c r="I63" s="161"/>
      <c r="J63" s="161"/>
    </row>
    <row r="64" spans="1:18" ht="30" customHeight="1">
      <c r="A64" s="265" t="s">
        <v>79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</sheetData>
  <mergeCells count="16">
    <mergeCell ref="A64:R64"/>
    <mergeCell ref="B33:B41"/>
    <mergeCell ref="H38:J38"/>
    <mergeCell ref="H41:J41"/>
    <mergeCell ref="B43:B51"/>
    <mergeCell ref="H43:J43"/>
    <mergeCell ref="H44:J62"/>
    <mergeCell ref="B53:B60"/>
    <mergeCell ref="B3:B11"/>
    <mergeCell ref="I4:J7"/>
    <mergeCell ref="B13:B21"/>
    <mergeCell ref="H15:J16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4"/>
  <sheetViews>
    <sheetView showGridLines="0" showZeros="0" showWhiteSpace="0" view="pageBreakPreview" topLeftCell="A4" zoomScale="40" zoomScaleNormal="40" zoomScaleSheetLayoutView="40" zoomScalePageLayoutView="10" workbookViewId="0">
      <selection activeCell="F17" sqref="F17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1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tr">
        <f>+S515JG!F1</f>
        <v>Semaine n° 51 - du  19 au 25 décembre 2022</v>
      </c>
    </row>
    <row r="2" spans="1:13" ht="34.5" customHeight="1">
      <c r="A2" s="10"/>
      <c r="B2" s="11"/>
      <c r="C2" s="12"/>
      <c r="D2" s="199" t="s">
        <v>82</v>
      </c>
      <c r="E2" s="200" t="s">
        <v>83</v>
      </c>
      <c r="F2" s="201" t="s">
        <v>84</v>
      </c>
    </row>
    <row r="3" spans="1:13" ht="30" customHeight="1">
      <c r="A3" s="16"/>
      <c r="B3" s="257" t="s">
        <v>6</v>
      </c>
      <c r="C3" s="14"/>
      <c r="D3" s="54" t="str">
        <f>+S515JG!D3</f>
        <v/>
      </c>
      <c r="E3" s="54">
        <f>+S515JG!E3</f>
        <v>0</v>
      </c>
      <c r="F3" s="35" t="str">
        <f>+S515JG!F3</f>
        <v>Betterave ciboulette</v>
      </c>
    </row>
    <row r="4" spans="1:13" ht="30" customHeight="1">
      <c r="A4" s="16"/>
      <c r="B4" s="257"/>
      <c r="C4" s="14"/>
      <c r="D4" s="37" t="str">
        <f>+S515JG!D4</f>
        <v>Purée de lentille</v>
      </c>
      <c r="E4" s="37" t="str">
        <f>+S515JG!E4</f>
        <v>Purée de lentille</v>
      </c>
      <c r="F4" s="136" t="str">
        <f>+S515JG!F4</f>
        <v xml:space="preserve">Curry de lentille potiron et BLE BIO </v>
      </c>
    </row>
    <row r="5" spans="1:13" ht="21" customHeight="1">
      <c r="A5" s="16"/>
      <c r="B5" s="257"/>
      <c r="C5" s="14"/>
      <c r="D5" s="51">
        <f>+S515JG!D5</f>
        <v>0</v>
      </c>
      <c r="E5" s="51">
        <f>+S515JG!E5</f>
        <v>0</v>
      </c>
      <c r="F5" s="51">
        <f>+S515JG!F5</f>
        <v>0</v>
      </c>
      <c r="I5" s="267"/>
      <c r="J5" s="267"/>
    </row>
    <row r="6" spans="1:13" ht="30" customHeight="1">
      <c r="A6" s="16"/>
      <c r="B6" s="257"/>
      <c r="C6" s="14"/>
      <c r="D6" s="37" t="str">
        <f>+S515JG!D6</f>
        <v>Purée d'haricot beurre</v>
      </c>
      <c r="E6" s="37" t="str">
        <f>+S515JG!E6</f>
        <v>Purée d'haricot beurre</v>
      </c>
      <c r="F6" s="37" t="str">
        <f>+S515JG!F6</f>
        <v>***</v>
      </c>
      <c r="I6" s="267"/>
      <c r="J6" s="267"/>
    </row>
    <row r="7" spans="1:13" ht="30" customHeight="1">
      <c r="A7" s="16"/>
      <c r="B7" s="257"/>
      <c r="C7" s="14"/>
      <c r="D7" s="37">
        <f>+S515JG!D7</f>
        <v>0</v>
      </c>
      <c r="E7" s="37" t="str">
        <f>+S515JG!E7</f>
        <v>Yaourt nature</v>
      </c>
      <c r="F7" s="37" t="str">
        <f>+S515JG!F7</f>
        <v>Yaourt nature</v>
      </c>
      <c r="I7" s="267"/>
      <c r="J7" s="267"/>
      <c r="L7" s="17"/>
      <c r="M7" s="41"/>
    </row>
    <row r="8" spans="1:13" ht="30" customHeight="1">
      <c r="A8" s="16"/>
      <c r="B8" s="257"/>
      <c r="C8" s="14"/>
      <c r="D8" s="37" t="str">
        <f>+S515JG!D8</f>
        <v>Purée pomme agrume</v>
      </c>
      <c r="E8" s="37" t="str">
        <f>+S515JG!E8</f>
        <v>Purée pomme agrume</v>
      </c>
      <c r="F8" s="37" t="str">
        <f>+S515JG!F8</f>
        <v>Clémentine</v>
      </c>
      <c r="I8" s="267"/>
      <c r="J8" s="267"/>
    </row>
    <row r="9" spans="1:13" ht="30" customHeight="1">
      <c r="A9" s="16"/>
      <c r="B9" s="257"/>
      <c r="C9" s="14"/>
      <c r="D9" s="56" t="str">
        <f>+S515JG!D9</f>
        <v>Yaourt nature</v>
      </c>
      <c r="E9" s="56" t="str">
        <f>+S515JG!E9</f>
        <v>Saint-Paulin</v>
      </c>
      <c r="F9" s="56" t="str">
        <f>+S515JG!F9</f>
        <v>Saint-Paulin</v>
      </c>
    </row>
    <row r="10" spans="1:13" ht="30" customHeight="1">
      <c r="A10" s="16"/>
      <c r="B10" s="257"/>
      <c r="C10" s="14"/>
      <c r="D10" s="57" t="str">
        <f>+S515JG!D10</f>
        <v xml:space="preserve">Purée pomme </v>
      </c>
      <c r="E10" s="57" t="str">
        <f>+S515JG!E10</f>
        <v xml:space="preserve">Purée pomme </v>
      </c>
      <c r="F10" s="57" t="str">
        <f>+S515JG!F10</f>
        <v xml:space="preserve">Purée pomme </v>
      </c>
    </row>
    <row r="11" spans="1:13" ht="30" customHeight="1">
      <c r="A11" s="16"/>
      <c r="B11" s="257"/>
      <c r="C11" s="14"/>
      <c r="D11" s="58">
        <f>+S515JG!D11</f>
        <v>0</v>
      </c>
      <c r="E11" s="58">
        <f>+S515JG!E11</f>
        <v>0</v>
      </c>
      <c r="F11" s="58">
        <f>+S515JG!F11</f>
        <v>0</v>
      </c>
    </row>
    <row r="12" spans="1:13" ht="6" customHeight="1">
      <c r="A12" s="16"/>
      <c r="B12" s="18"/>
      <c r="C12" s="14"/>
      <c r="D12" s="60">
        <f>+S515JG!D12</f>
        <v>0</v>
      </c>
      <c r="E12" s="60">
        <f>+S515JG!E12</f>
        <v>0</v>
      </c>
      <c r="F12" s="60">
        <f>+S515JG!F12</f>
        <v>0</v>
      </c>
    </row>
    <row r="13" spans="1:13" ht="30" customHeight="1">
      <c r="A13" s="16"/>
      <c r="B13" s="257" t="s">
        <v>13</v>
      </c>
      <c r="C13" s="14"/>
      <c r="D13" s="121" t="str">
        <f>+S515JG!D13</f>
        <v/>
      </c>
      <c r="E13" s="35">
        <f>+S515JG!E13</f>
        <v>0</v>
      </c>
      <c r="F13" s="35" t="str">
        <f>+S515JG!F13</f>
        <v>Salade de coquillette basilic</v>
      </c>
      <c r="H13" s="77">
        <f>+S515JG!H13:J16</f>
        <v>0</v>
      </c>
      <c r="I13" s="77"/>
      <c r="J13" s="77"/>
    </row>
    <row r="14" spans="1:13" ht="30" customHeight="1">
      <c r="A14" s="16"/>
      <c r="B14" s="257"/>
      <c r="C14" s="14"/>
      <c r="D14" s="37" t="str">
        <f>+S515JG!D14</f>
        <v>Merlu au bouillon</v>
      </c>
      <c r="E14" s="37" t="str">
        <f>+S515JG!E14</f>
        <v>Merlu au bouillon</v>
      </c>
      <c r="F14" s="37" t="str">
        <f>+S515JG!F14</f>
        <v>Merlu nature</v>
      </c>
      <c r="H14" s="77"/>
      <c r="I14" s="77"/>
      <c r="J14" s="77"/>
    </row>
    <row r="15" spans="1:13" ht="21" customHeight="1">
      <c r="A15" s="16"/>
      <c r="B15" s="257"/>
      <c r="C15" s="14"/>
      <c r="D15" s="51">
        <f>+S515JG!D15</f>
        <v>0</v>
      </c>
      <c r="E15" s="51">
        <f>+S515JG!E15</f>
        <v>0</v>
      </c>
      <c r="F15" s="27">
        <f>+S515JG!F15</f>
        <v>0</v>
      </c>
      <c r="H15" s="77"/>
      <c r="I15" s="77"/>
      <c r="J15" s="77"/>
    </row>
    <row r="16" spans="1:13" ht="30" customHeight="1">
      <c r="A16" s="16"/>
      <c r="B16" s="257"/>
      <c r="C16" s="14"/>
      <c r="D16" s="37" t="str">
        <f>S515JG!$D$16</f>
        <v>Purée d'épinard</v>
      </c>
      <c r="E16" s="37" t="str">
        <f>S515JG!$E$16</f>
        <v>Purée d'épinard</v>
      </c>
      <c r="F16" s="37" t="str">
        <f>S515JG!$F$16</f>
        <v>Epinard béchamel</v>
      </c>
      <c r="H16" s="272"/>
      <c r="I16" s="272"/>
      <c r="J16" s="272"/>
    </row>
    <row r="17" spans="1:16382" ht="30" customHeight="1">
      <c r="A17" s="16"/>
      <c r="B17" s="257"/>
      <c r="C17" s="14"/>
      <c r="D17" s="37" t="str">
        <f>+S515JG!D17</f>
        <v/>
      </c>
      <c r="E17" s="37" t="str">
        <f>+S515JG!E17</f>
        <v xml:space="preserve">Petit fromage frais </v>
      </c>
      <c r="F17" s="37" t="str">
        <f>+S515JG!F17</f>
        <v xml:space="preserve">Petit fromage frais </v>
      </c>
      <c r="H17" s="272"/>
      <c r="I17" s="272"/>
      <c r="J17" s="272"/>
    </row>
    <row r="18" spans="1:16382" ht="30" customHeight="1">
      <c r="A18" s="16"/>
      <c r="B18" s="257"/>
      <c r="C18" s="14"/>
      <c r="D18" s="37" t="str">
        <f>+S515JG!D18</f>
        <v>Purée pomme banane</v>
      </c>
      <c r="E18" s="37" t="str">
        <f>+S515JG!E18</f>
        <v>Purée pomme banane</v>
      </c>
      <c r="F18" s="37" t="str">
        <f>+S515JG!F18</f>
        <v>Banane</v>
      </c>
    </row>
    <row r="19" spans="1:16382" ht="30" customHeight="1">
      <c r="A19" s="16"/>
      <c r="B19" s="257"/>
      <c r="C19" s="14"/>
      <c r="D19" s="57" t="str">
        <f>+S515JG!D19</f>
        <v xml:space="preserve">Fromage blanc nature </v>
      </c>
      <c r="E19" s="57" t="str">
        <f>+S515JG!E19</f>
        <v>Bouillie de froment à la vanille</v>
      </c>
      <c r="F19" s="57" t="str">
        <f>+S515JG!F19</f>
        <v>Bouillie de froment à la vanille</v>
      </c>
    </row>
    <row r="20" spans="1:16382" ht="30" customHeight="1">
      <c r="A20" s="16"/>
      <c r="B20" s="257"/>
      <c r="C20" s="14"/>
      <c r="D20" s="57" t="str">
        <f>+S515JG!D20</f>
        <v>Purée pomme menthe</v>
      </c>
      <c r="E20" s="57" t="str">
        <f>+S515JG!E20</f>
        <v>Purée pomme menthe</v>
      </c>
      <c r="F20" s="57" t="str">
        <f>+S515JG!F20</f>
        <v>Purée pomme menthe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58">
        <f>+S515JG!D31</f>
        <v>0</v>
      </c>
      <c r="E21" s="58">
        <f>+S515JG!E21</f>
        <v>0</v>
      </c>
      <c r="F21" s="58">
        <f>+S515JG!F21</f>
        <v>0</v>
      </c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60">
        <f>+S515JG!D22</f>
        <v>0</v>
      </c>
      <c r="E22" s="60">
        <f>+S515JG!E22</f>
        <v>0</v>
      </c>
      <c r="F22" s="60">
        <f>+S515JG!F22</f>
        <v>0</v>
      </c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21">
        <f>+S515JG!D23</f>
        <v>0</v>
      </c>
      <c r="E23" s="35">
        <f>+S515JG!E23</f>
        <v>0</v>
      </c>
      <c r="F23" s="35" t="str">
        <f>+S515JG!F23</f>
        <v>Chou rouge râpé citronette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7" t="str">
        <f>+S515JG!D24</f>
        <v>Egréné de boeuf au bouillon</v>
      </c>
      <c r="E24" s="37" t="str">
        <f>+S515JG!E24</f>
        <v>Egréné de boeuf au bouillon</v>
      </c>
      <c r="F24" s="37" t="str">
        <f>+S515JG!F24</f>
        <v>Sauté de bœuf aux oignons</v>
      </c>
      <c r="H24" s="260"/>
      <c r="I24" s="260"/>
      <c r="J24" s="260"/>
    </row>
    <row r="25" spans="1:16382" ht="21" customHeight="1">
      <c r="A25" s="16"/>
      <c r="B25" s="257"/>
      <c r="C25" s="14"/>
      <c r="D25" s="51" t="str">
        <f>+S515JG!D25</f>
        <v>Emmental râpé</v>
      </c>
      <c r="E25" s="51" t="str">
        <f>+S515JG!E25</f>
        <v>Œuf brouillé</v>
      </c>
      <c r="F25" s="51" t="str">
        <f>+S515JG!F25</f>
        <v>Œuf brouillé</v>
      </c>
      <c r="H25" s="269"/>
      <c r="I25" s="269"/>
      <c r="J25" s="269"/>
    </row>
    <row r="26" spans="1:16382" s="44" customFormat="1" ht="30" customHeight="1">
      <c r="A26" s="16"/>
      <c r="B26" s="257"/>
      <c r="C26" s="14"/>
      <c r="D26" s="37" t="str">
        <f>+S515JG!D26</f>
        <v>Purée de navet</v>
      </c>
      <c r="E26" s="37" t="str">
        <f>+S515JG!E26</f>
        <v>Ecrasé de navet et riz</v>
      </c>
      <c r="F26" s="37" t="str">
        <f>+S515JG!F26</f>
        <v>Riz pilaf</v>
      </c>
      <c r="G26" s="8"/>
      <c r="H26" s="269"/>
      <c r="I26" s="269"/>
      <c r="J26" s="269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7" t="str">
        <f>+S515JG!D27</f>
        <v/>
      </c>
      <c r="E27" s="37" t="str">
        <f>+S515JG!E27</f>
        <v>Pavé demi sel</v>
      </c>
      <c r="F27" s="37" t="str">
        <f>+S515JG!F27</f>
        <v>Emmental</v>
      </c>
      <c r="G27" s="8"/>
      <c r="H27" s="269"/>
      <c r="I27" s="269"/>
      <c r="J27" s="269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7" t="str">
        <f>+S515JG!D28</f>
        <v>Purée de pomme mangue</v>
      </c>
      <c r="E28" s="37" t="str">
        <f>+S515JG!E28</f>
        <v>Purée de pomme mangue</v>
      </c>
      <c r="F28" s="37" t="str">
        <f>+S515JG!F28</f>
        <v>Purée de pomme mangue</v>
      </c>
      <c r="G28" s="8"/>
      <c r="H28" s="269"/>
      <c r="I28" s="269"/>
      <c r="J28" s="269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56" t="str">
        <f>S515JG!$D$29</f>
        <v>Fromage frais nature</v>
      </c>
      <c r="E29" s="56" t="str">
        <f>S515JG!$D$29</f>
        <v>Fromage frais nature</v>
      </c>
      <c r="F29" s="56" t="str">
        <f>S515JG!$D$29</f>
        <v>Fromage frais nature</v>
      </c>
    </row>
    <row r="30" spans="1:16382" ht="30" customHeight="1">
      <c r="A30" s="16"/>
      <c r="B30" s="257"/>
      <c r="C30" s="14"/>
      <c r="D30" s="56" t="str">
        <f>S515JG!$D$30</f>
        <v>Purée pomme badiane</v>
      </c>
      <c r="E30" s="56" t="str">
        <f>S515JG!$D$30</f>
        <v>Purée pomme badiane</v>
      </c>
      <c r="F30" s="56" t="str">
        <f>S515JG!F30</f>
        <v>Pomme</v>
      </c>
    </row>
    <row r="31" spans="1:16382" ht="30" customHeight="1">
      <c r="A31" s="16"/>
      <c r="B31" s="257"/>
      <c r="C31" s="14"/>
      <c r="D31" s="56"/>
      <c r="E31" s="59" t="str">
        <f>S515JG!$E$31</f>
        <v>confiture</v>
      </c>
      <c r="F31" s="59" t="str">
        <f>S515JG!$E$31</f>
        <v>confiture</v>
      </c>
    </row>
    <row r="32" spans="1:16382" ht="6" customHeight="1">
      <c r="A32" s="16"/>
      <c r="B32" s="18"/>
      <c r="C32" s="14"/>
      <c r="D32" s="60">
        <f>+S515JG!D32</f>
        <v>0</v>
      </c>
      <c r="E32" s="60">
        <f>+S515JG!E32</f>
        <v>0</v>
      </c>
      <c r="F32" s="60">
        <f>+S515JG!F32</f>
        <v>0</v>
      </c>
    </row>
    <row r="33" spans="1:14" ht="30" customHeight="1">
      <c r="A33" s="16"/>
      <c r="B33" s="257" t="s">
        <v>16</v>
      </c>
      <c r="C33" s="14"/>
      <c r="D33" s="121">
        <f>+S515JG!D33</f>
        <v>0</v>
      </c>
      <c r="E33" s="35">
        <f>+S515JG!E33</f>
        <v>0</v>
      </c>
      <c r="F33" s="35" t="str">
        <f>+S515JG!F33</f>
        <v>Céleri râpé citronette aux raisins</v>
      </c>
      <c r="H33" s="155">
        <f>+S515JG!H33:J41</f>
        <v>0</v>
      </c>
      <c r="I33" s="155"/>
      <c r="J33" s="155"/>
    </row>
    <row r="34" spans="1:14" ht="30" customHeight="1">
      <c r="A34" s="16"/>
      <c r="B34" s="257"/>
      <c r="C34" s="14"/>
      <c r="D34" s="37" t="str">
        <f>+S515JG!D34</f>
        <v>Rôti de porc au bouillon</v>
      </c>
      <c r="E34" s="37" t="str">
        <f>+S515JG!E34</f>
        <v>Rôi de porc au bouillon</v>
      </c>
      <c r="F34" s="37" t="str">
        <f>+S515JG!F34</f>
        <v>Rôti de porc sauc estragon</v>
      </c>
      <c r="H34" s="155"/>
      <c r="I34" s="155"/>
      <c r="J34" s="155"/>
    </row>
    <row r="35" spans="1:14" ht="21" customHeight="1">
      <c r="A35" s="16"/>
      <c r="B35" s="257"/>
      <c r="C35" s="14"/>
      <c r="D35" s="51" t="str">
        <f>+S515JG!D35</f>
        <v>Colin au bouillon</v>
      </c>
      <c r="E35" s="51" t="str">
        <f>+S515JG!E35</f>
        <v>Colin au bouillon</v>
      </c>
      <c r="F35" s="51" t="str">
        <f>+S515JG!F35</f>
        <v>Colin sauce estragon</v>
      </c>
      <c r="H35" s="155"/>
      <c r="I35" s="155"/>
      <c r="J35" s="155"/>
    </row>
    <row r="36" spans="1:14" ht="30" customHeight="1">
      <c r="A36" s="16"/>
      <c r="B36" s="257"/>
      <c r="C36" s="14"/>
      <c r="D36" s="37" t="str">
        <f>+S515JG!D36</f>
        <v>Purée de chou-fleur</v>
      </c>
      <c r="E36" s="37" t="str">
        <f>+S515JG!E36</f>
        <v>Ecrasé de chou-fleur</v>
      </c>
      <c r="F36" s="37" t="str">
        <f>+S515JG!F36</f>
        <v xml:space="preserve">Chou-fleur et p. de terre </v>
      </c>
      <c r="H36" s="155"/>
      <c r="I36" s="155"/>
      <c r="J36" s="155"/>
      <c r="L36" s="47"/>
    </row>
    <row r="37" spans="1:14" ht="30" customHeight="1">
      <c r="A37" s="16"/>
      <c r="B37" s="257"/>
      <c r="C37" s="14"/>
      <c r="D37" s="37">
        <f>+S515JG!D37</f>
        <v>0</v>
      </c>
      <c r="E37" s="37" t="str">
        <f>+S515JG!E37</f>
        <v>Fromage frais nature</v>
      </c>
      <c r="F37" s="37" t="str">
        <f>+S515JG!F37</f>
        <v>***</v>
      </c>
      <c r="H37" s="155"/>
      <c r="I37" s="155"/>
      <c r="J37" s="155"/>
      <c r="L37" s="47"/>
    </row>
    <row r="38" spans="1:14" ht="30" customHeight="1">
      <c r="A38" s="16"/>
      <c r="B38" s="257"/>
      <c r="C38" s="14"/>
      <c r="D38" s="37" t="str">
        <f>+S515JG!D38</f>
        <v>Purée pomme myrtille</v>
      </c>
      <c r="E38" s="37" t="str">
        <f>+S515JG!E38</f>
        <v>Purée pomme myrtille</v>
      </c>
      <c r="F38" s="37" t="str">
        <f>+S515JG!F38</f>
        <v>Clafouti aux pommes</v>
      </c>
      <c r="H38" s="155"/>
      <c r="I38" s="155"/>
      <c r="J38" s="155"/>
      <c r="L38" s="48"/>
      <c r="M38" s="48"/>
      <c r="N38" s="48"/>
    </row>
    <row r="39" spans="1:14" ht="30" customHeight="1">
      <c r="A39" s="16"/>
      <c r="B39" s="257"/>
      <c r="C39" s="14"/>
      <c r="D39" s="57" t="str">
        <f>+S515JG!D39</f>
        <v>Fromage frais nature</v>
      </c>
      <c r="E39" s="57" t="str">
        <f>+S515JG!E39</f>
        <v>Rondelé</v>
      </c>
      <c r="F39" s="57" t="str">
        <f>+S515JG!F39</f>
        <v>Rondelé</v>
      </c>
      <c r="H39" s="155"/>
      <c r="I39" s="155"/>
      <c r="J39" s="155"/>
      <c r="L39" s="48"/>
      <c r="M39" s="48"/>
      <c r="N39" s="48"/>
    </row>
    <row r="40" spans="1:14" ht="30" customHeight="1">
      <c r="A40" s="16"/>
      <c r="B40" s="257"/>
      <c r="C40" s="14"/>
      <c r="D40" s="57" t="str">
        <f>+S515JG!D40</f>
        <v>Purée pomme cannelle</v>
      </c>
      <c r="E40" s="57" t="str">
        <f>+S515JG!E40</f>
        <v>Purée pomme cannelle</v>
      </c>
      <c r="F40" s="57" t="str">
        <f>+S515JG!F40</f>
        <v>Orange</v>
      </c>
      <c r="H40" s="155"/>
      <c r="I40" s="155"/>
      <c r="J40" s="155"/>
      <c r="L40" s="48"/>
      <c r="M40" s="48"/>
      <c r="N40" s="48"/>
    </row>
    <row r="41" spans="1:14" ht="30" customHeight="1">
      <c r="A41" s="16"/>
      <c r="B41" s="257"/>
      <c r="C41" s="14"/>
      <c r="D41" s="58">
        <f>+S515JG!D41</f>
        <v>0</v>
      </c>
      <c r="E41" s="58">
        <f>+S515JG!E41</f>
        <v>0</v>
      </c>
      <c r="F41" s="58">
        <f>+S515JG!F41</f>
        <v>0</v>
      </c>
      <c r="H41" s="271" t="str">
        <f>'[1]S07 5JG'!H41:J41</f>
        <v>Composition des plats:</v>
      </c>
      <c r="I41" s="271"/>
      <c r="J41" s="271"/>
      <c r="L41" s="48"/>
      <c r="M41" s="48"/>
      <c r="N41" s="48"/>
    </row>
    <row r="42" spans="1:14" ht="6.75" customHeight="1">
      <c r="A42" s="16"/>
      <c r="B42" s="18"/>
      <c r="C42" s="14"/>
      <c r="D42" s="60">
        <f>+S515JG!D42</f>
        <v>0</v>
      </c>
      <c r="E42" s="60">
        <f>+S515JG!E42</f>
        <v>0</v>
      </c>
      <c r="F42" s="60">
        <f>+S515JG!F42</f>
        <v>0</v>
      </c>
      <c r="L42" s="48"/>
      <c r="M42" s="48"/>
      <c r="N42" s="48"/>
    </row>
    <row r="43" spans="1:14" ht="30" customHeight="1">
      <c r="A43" s="16"/>
      <c r="B43" s="257" t="s">
        <v>17</v>
      </c>
      <c r="C43" s="14"/>
      <c r="D43" s="35" t="str">
        <f>+S515JG!D43</f>
        <v/>
      </c>
      <c r="E43" s="35">
        <f>+S515JG!E43</f>
        <v>0</v>
      </c>
      <c r="F43" s="35" t="str">
        <f>+S515JG!F43</f>
        <v>Crème de pois chiche au cumin</v>
      </c>
      <c r="H43" s="270" t="str">
        <f>'[1]S07 5JG'!H43:XFD62</f>
        <v>*: ingrédient issu de l'agriculture biologique</v>
      </c>
      <c r="I43" s="270"/>
      <c r="J43" s="270"/>
    </row>
    <row r="44" spans="1:14" ht="30" customHeight="1">
      <c r="A44" s="16"/>
      <c r="B44" s="257"/>
      <c r="C44" s="14"/>
      <c r="D44" s="37" t="str">
        <f>S515JG!$D$44</f>
        <v>Emincé de poulet au bouillon</v>
      </c>
      <c r="E44" s="37" t="str">
        <f>S515JG!$E$44</f>
        <v>Emincé de poulet au bouillon</v>
      </c>
      <c r="F44" s="37" t="str">
        <f>S515JG!$F$44</f>
        <v>Emincé de poulet sauce champignon</v>
      </c>
      <c r="H44" s="280" t="str">
        <f>S515JG!H44:J62</f>
        <v>Curry de lentille: lentille verte, lait de coco, oignon, potiron, blé, sel, curry/sauce estragon: champignon, oignon, farine, huile de T, estragon, sel/Sauce oignon: oignon, huile de T, persil,sel/Cr. de pois chiche: pois chiche, oignon, p. de terre, crème, cumin,sel</v>
      </c>
      <c r="I44" s="280"/>
      <c r="J44" s="280"/>
    </row>
    <row r="45" spans="1:14" ht="21" customHeight="1">
      <c r="A45" s="16"/>
      <c r="B45" s="257"/>
      <c r="C45" s="14"/>
      <c r="D45" s="51" t="str">
        <f>S515JG!$D$45</f>
        <v>Oeuf BIO au bouillon</v>
      </c>
      <c r="E45" s="51" t="str">
        <f>S515JG!$E$45</f>
        <v>Omelette</v>
      </c>
      <c r="F45" s="51" t="str">
        <f>S515JG!$F$45</f>
        <v>Omelette</v>
      </c>
      <c r="H45" s="280"/>
      <c r="I45" s="280"/>
      <c r="J45" s="280"/>
    </row>
    <row r="46" spans="1:14" ht="30" customHeight="1">
      <c r="A46" s="16"/>
      <c r="B46" s="257"/>
      <c r="C46" s="14"/>
      <c r="D46" s="37" t="str">
        <f>+S515JG!D46</f>
        <v>Purée de carotte</v>
      </c>
      <c r="E46" s="37" t="str">
        <f>+S515JG!E46</f>
        <v>Ecrasé de carotte et perles</v>
      </c>
      <c r="F46" s="37" t="str">
        <f>+S515JG!F46</f>
        <v>Dés de carotte et perles</v>
      </c>
      <c r="H46" s="280"/>
      <c r="I46" s="280"/>
      <c r="J46" s="280"/>
    </row>
    <row r="47" spans="1:14" ht="30" customHeight="1">
      <c r="A47" s="16"/>
      <c r="B47" s="257"/>
      <c r="C47" s="14"/>
      <c r="D47" s="37" t="str">
        <f>+S515JG!D47</f>
        <v/>
      </c>
      <c r="E47" s="37" t="str">
        <f>+S515JG!E47</f>
        <v>Camembert</v>
      </c>
      <c r="F47" s="37" t="str">
        <f>+S515JG!F47</f>
        <v>Camembert</v>
      </c>
      <c r="H47" s="280"/>
      <c r="I47" s="280"/>
      <c r="J47" s="280"/>
    </row>
    <row r="48" spans="1:14" ht="30" customHeight="1">
      <c r="A48" s="16"/>
      <c r="B48" s="257"/>
      <c r="C48" s="14"/>
      <c r="D48" s="37" t="str">
        <f>+S515JG!D48</f>
        <v xml:space="preserve">Purée pomme </v>
      </c>
      <c r="E48" s="37" t="str">
        <f>+S515JG!E48</f>
        <v xml:space="preserve">Purée pomme </v>
      </c>
      <c r="F48" s="37" t="str">
        <f>+S515JG!F48</f>
        <v>Pomme</v>
      </c>
      <c r="H48" s="280"/>
      <c r="I48" s="280"/>
      <c r="J48" s="280"/>
    </row>
    <row r="49" spans="1:14" ht="30" customHeight="1">
      <c r="A49" s="16"/>
      <c r="B49" s="257"/>
      <c r="C49" s="14"/>
      <c r="D49" s="56" t="str">
        <f>+S515JG!D49</f>
        <v>Yaourt nature</v>
      </c>
      <c r="E49" s="56" t="str">
        <f>+S515JG!E49</f>
        <v>Yaourt nature</v>
      </c>
      <c r="F49" s="56" t="str">
        <f>+S515JG!F49</f>
        <v>Yaourt nature</v>
      </c>
      <c r="H49" s="280"/>
      <c r="I49" s="280"/>
      <c r="J49" s="280"/>
    </row>
    <row r="50" spans="1:14" ht="30" customHeight="1">
      <c r="A50" s="16"/>
      <c r="B50" s="257"/>
      <c r="C50" s="14"/>
      <c r="D50" s="56" t="str">
        <f>+S515JG!D50</f>
        <v>Purée pomme raisin sec</v>
      </c>
      <c r="E50" s="56" t="str">
        <f>+S515JG!E50</f>
        <v>Purée pomme raisin sec</v>
      </c>
      <c r="F50" s="56" t="str">
        <f>+S515JG!F50</f>
        <v>Purée pomme raisin sec</v>
      </c>
      <c r="H50" s="280"/>
      <c r="I50" s="280"/>
      <c r="J50" s="280"/>
    </row>
    <row r="51" spans="1:14" ht="30" customHeight="1">
      <c r="A51" s="16"/>
      <c r="B51" s="257"/>
      <c r="C51" s="14"/>
      <c r="D51" s="59">
        <f>+S515JG!D51</f>
        <v>0</v>
      </c>
      <c r="E51" s="56" t="str">
        <f>+S515JG!E51</f>
        <v>Moelleux chocolat</v>
      </c>
      <c r="F51" s="59" t="str">
        <f>+S515JG!F51</f>
        <v>Moelleux chocolat</v>
      </c>
      <c r="H51" s="280"/>
      <c r="I51" s="280"/>
      <c r="J51" s="280"/>
    </row>
    <row r="52" spans="1:14" ht="7.5" hidden="1" customHeight="1">
      <c r="A52" s="16"/>
      <c r="B52" s="18"/>
      <c r="C52" s="14"/>
      <c r="D52" s="173"/>
      <c r="E52" s="60"/>
      <c r="F52" s="179"/>
      <c r="H52" s="280"/>
      <c r="I52" s="280"/>
      <c r="J52" s="280"/>
    </row>
    <row r="53" spans="1:14" ht="25.5" hidden="1" customHeight="1">
      <c r="A53" s="16"/>
      <c r="B53" s="257" t="s">
        <v>18</v>
      </c>
      <c r="C53" s="14"/>
      <c r="D53" s="180"/>
      <c r="E53" s="167"/>
      <c r="F53" s="35" t="s">
        <v>145</v>
      </c>
      <c r="H53" s="280"/>
      <c r="I53" s="280"/>
      <c r="J53" s="280"/>
    </row>
    <row r="54" spans="1:14" ht="25.5" hidden="1" customHeight="1">
      <c r="A54" s="16"/>
      <c r="B54" s="257"/>
      <c r="C54" s="14"/>
      <c r="D54" s="175" t="s">
        <v>146</v>
      </c>
      <c r="E54" s="37" t="s">
        <v>146</v>
      </c>
      <c r="F54" s="37" t="s">
        <v>146</v>
      </c>
      <c r="H54" s="280"/>
      <c r="I54" s="280"/>
      <c r="J54" s="280"/>
    </row>
    <row r="55" spans="1:14" ht="25.5" hidden="1" customHeight="1">
      <c r="A55" s="16"/>
      <c r="B55" s="257"/>
      <c r="C55" s="14"/>
      <c r="D55" s="175" t="s">
        <v>68</v>
      </c>
      <c r="E55" s="37" t="s">
        <v>68</v>
      </c>
      <c r="F55" s="37" t="s">
        <v>147</v>
      </c>
      <c r="H55" s="280"/>
      <c r="I55" s="280"/>
      <c r="J55" s="280"/>
    </row>
    <row r="56" spans="1:14" ht="25.5" hidden="1" customHeight="1">
      <c r="A56" s="16"/>
      <c r="B56" s="257"/>
      <c r="C56" s="14"/>
      <c r="D56" s="175" t="s">
        <v>108</v>
      </c>
      <c r="E56" s="37" t="s">
        <v>148</v>
      </c>
      <c r="F56" s="37" t="s">
        <v>148</v>
      </c>
      <c r="H56" s="280"/>
      <c r="I56" s="280"/>
      <c r="J56" s="280"/>
    </row>
    <row r="57" spans="1:14" ht="25.5" hidden="1" customHeight="1">
      <c r="A57" s="16"/>
      <c r="B57" s="257"/>
      <c r="C57" s="14"/>
      <c r="D57" s="175" t="s">
        <v>73</v>
      </c>
      <c r="E57" s="37" t="s">
        <v>73</v>
      </c>
      <c r="F57" s="162" t="s">
        <v>73</v>
      </c>
      <c r="H57" s="280"/>
      <c r="I57" s="280"/>
      <c r="J57" s="280"/>
    </row>
    <row r="58" spans="1:14" ht="25.5" hidden="1" customHeight="1">
      <c r="A58" s="16"/>
      <c r="B58" s="257"/>
      <c r="C58" s="14"/>
      <c r="D58" s="181" t="s">
        <v>105</v>
      </c>
      <c r="E58" s="170" t="s">
        <v>105</v>
      </c>
      <c r="F58" s="170" t="s">
        <v>105</v>
      </c>
      <c r="H58" s="280"/>
      <c r="I58" s="280"/>
      <c r="J58" s="280"/>
    </row>
    <row r="59" spans="1:14" ht="25.5" hidden="1" customHeight="1">
      <c r="A59" s="16"/>
      <c r="B59" s="257"/>
      <c r="C59" s="14"/>
      <c r="D59" s="181" t="s">
        <v>149</v>
      </c>
      <c r="E59" s="170" t="s">
        <v>149</v>
      </c>
      <c r="F59" s="170" t="s">
        <v>150</v>
      </c>
      <c r="H59" s="280"/>
      <c r="I59" s="280"/>
      <c r="J59" s="280"/>
    </row>
    <row r="60" spans="1:14" ht="25.5" hidden="1" customHeight="1">
      <c r="A60" s="16"/>
      <c r="B60" s="257"/>
      <c r="C60" s="14"/>
      <c r="D60" s="182" t="s">
        <v>108</v>
      </c>
      <c r="E60" s="172" t="s">
        <v>151</v>
      </c>
      <c r="F60" s="172" t="s">
        <v>151</v>
      </c>
      <c r="H60" s="280"/>
      <c r="I60" s="280"/>
      <c r="J60" s="280"/>
    </row>
    <row r="61" spans="1:14" ht="6.75" customHeight="1">
      <c r="A61" s="16"/>
      <c r="B61" s="18"/>
      <c r="C61" s="14"/>
      <c r="D61" s="173">
        <f>+S515JG!D61</f>
        <v>0</v>
      </c>
      <c r="E61" s="60">
        <f>+S515JG!E61</f>
        <v>0</v>
      </c>
      <c r="F61" s="60">
        <f>+S515JG!F61</f>
        <v>0</v>
      </c>
      <c r="H61" s="280"/>
      <c r="I61" s="280"/>
      <c r="J61" s="280"/>
      <c r="L61" s="48"/>
      <c r="M61" s="48"/>
      <c r="N61" s="48"/>
    </row>
    <row r="62" spans="1:14" ht="30" customHeight="1">
      <c r="A62" s="16"/>
      <c r="B62" s="257" t="s">
        <v>18</v>
      </c>
      <c r="C62" s="14"/>
      <c r="D62" s="180">
        <f>D33</f>
        <v>0</v>
      </c>
      <c r="E62" s="180"/>
      <c r="F62" s="174" t="str">
        <f>F33</f>
        <v>Céleri râpé citronette aux raisins</v>
      </c>
      <c r="H62" s="280"/>
      <c r="I62" s="280"/>
      <c r="J62" s="280"/>
    </row>
    <row r="63" spans="1:14" ht="30" customHeight="1">
      <c r="A63" s="16"/>
      <c r="B63" s="257"/>
      <c r="C63" s="14"/>
      <c r="D63" s="175" t="str">
        <f t="shared" ref="D63:F70" si="0">D34</f>
        <v>Rôti de porc au bouillon</v>
      </c>
      <c r="E63" s="175" t="str">
        <f t="shared" si="0"/>
        <v>Rôi de porc au bouillon</v>
      </c>
      <c r="F63" s="175" t="str">
        <f t="shared" si="0"/>
        <v>Rôti de porc sauc estragon</v>
      </c>
      <c r="H63" s="161"/>
      <c r="I63" s="161"/>
      <c r="J63" s="161"/>
    </row>
    <row r="64" spans="1:14" ht="21" customHeight="1">
      <c r="A64" s="16"/>
      <c r="B64" s="257"/>
      <c r="C64" s="14"/>
      <c r="D64" s="189" t="str">
        <f t="shared" si="0"/>
        <v>Colin au bouillon</v>
      </c>
      <c r="E64" s="189" t="str">
        <f t="shared" si="0"/>
        <v>Colin au bouillon</v>
      </c>
      <c r="F64" s="189" t="str">
        <f t="shared" si="0"/>
        <v>Colin sauce estragon</v>
      </c>
      <c r="H64" s="52"/>
      <c r="I64" s="52"/>
      <c r="J64" s="52"/>
    </row>
    <row r="65" spans="1:14" ht="30" customHeight="1">
      <c r="A65" s="16"/>
      <c r="B65" s="257"/>
      <c r="C65" s="14"/>
      <c r="D65" s="175" t="str">
        <f t="shared" si="0"/>
        <v>Purée de chou-fleur</v>
      </c>
      <c r="E65" s="175" t="str">
        <f t="shared" si="0"/>
        <v>Ecrasé de chou-fleur</v>
      </c>
      <c r="F65" s="175" t="str">
        <f t="shared" si="0"/>
        <v xml:space="preserve">Chou-fleur et p. de terre </v>
      </c>
      <c r="H65" s="52"/>
      <c r="I65" s="52"/>
      <c r="J65" s="52"/>
    </row>
    <row r="66" spans="1:14" ht="30" customHeight="1">
      <c r="A66" s="16"/>
      <c r="B66" s="257"/>
      <c r="C66" s="14"/>
      <c r="D66" s="175">
        <f t="shared" si="0"/>
        <v>0</v>
      </c>
      <c r="E66" s="175" t="str">
        <f t="shared" si="0"/>
        <v>Fromage frais nature</v>
      </c>
      <c r="F66" s="175" t="str">
        <f t="shared" si="0"/>
        <v>***</v>
      </c>
      <c r="H66" s="52"/>
      <c r="I66" s="52"/>
      <c r="J66" s="52"/>
    </row>
    <row r="67" spans="1:14" ht="30" customHeight="1">
      <c r="A67" s="16"/>
      <c r="B67" s="257"/>
      <c r="C67" s="14"/>
      <c r="D67" s="175" t="str">
        <f t="shared" si="0"/>
        <v>Purée pomme myrtille</v>
      </c>
      <c r="E67" s="175" t="str">
        <f t="shared" si="0"/>
        <v>Purée pomme myrtille</v>
      </c>
      <c r="F67" s="175" t="str">
        <f t="shared" si="0"/>
        <v>Clafouti aux pommes</v>
      </c>
      <c r="H67" s="52"/>
      <c r="I67" s="52"/>
      <c r="J67" s="52"/>
    </row>
    <row r="68" spans="1:14" ht="30" customHeight="1">
      <c r="A68" s="16"/>
      <c r="B68" s="257"/>
      <c r="C68" s="14"/>
      <c r="D68" s="184" t="str">
        <f t="shared" si="0"/>
        <v>Fromage frais nature</v>
      </c>
      <c r="E68" s="184" t="str">
        <f t="shared" si="0"/>
        <v>Rondelé</v>
      </c>
      <c r="F68" s="184" t="str">
        <f t="shared" si="0"/>
        <v>Rondelé</v>
      </c>
      <c r="H68" s="52"/>
      <c r="I68" s="52"/>
      <c r="J68" s="52"/>
    </row>
    <row r="69" spans="1:14" ht="30" customHeight="1">
      <c r="A69" s="16"/>
      <c r="B69" s="257"/>
      <c r="C69" s="14"/>
      <c r="D69" s="184" t="str">
        <f t="shared" si="0"/>
        <v>Purée pomme cannelle</v>
      </c>
      <c r="E69" s="184" t="str">
        <f t="shared" si="0"/>
        <v>Purée pomme cannelle</v>
      </c>
      <c r="F69" s="184" t="str">
        <f t="shared" si="0"/>
        <v>Orange</v>
      </c>
      <c r="H69" s="52"/>
      <c r="I69" s="52"/>
      <c r="J69" s="52"/>
    </row>
    <row r="70" spans="1:14" ht="30" customHeight="1">
      <c r="A70" s="16"/>
      <c r="B70" s="257"/>
      <c r="C70" s="14"/>
      <c r="D70" s="183">
        <f t="shared" si="0"/>
        <v>0</v>
      </c>
      <c r="E70" s="184">
        <f t="shared" si="0"/>
        <v>0</v>
      </c>
      <c r="F70" s="184">
        <f t="shared" si="0"/>
        <v>0</v>
      </c>
      <c r="H70" s="52"/>
      <c r="I70" s="52"/>
      <c r="J70" s="52"/>
    </row>
    <row r="71" spans="1:14" ht="6.75" customHeight="1">
      <c r="A71" s="16"/>
      <c r="B71" s="18"/>
      <c r="C71" s="14"/>
      <c r="D71" s="173">
        <v>0</v>
      </c>
      <c r="E71" s="60">
        <v>0</v>
      </c>
      <c r="F71" s="60">
        <v>0</v>
      </c>
      <c r="H71" s="52"/>
      <c r="I71" s="52"/>
      <c r="J71" s="52"/>
      <c r="L71" s="48"/>
      <c r="M71" s="48"/>
      <c r="N71" s="48"/>
    </row>
    <row r="72" spans="1:14" ht="30" customHeight="1">
      <c r="A72" s="16"/>
      <c r="B72" s="257" t="s">
        <v>19</v>
      </c>
      <c r="C72" s="14"/>
      <c r="D72" s="174" t="str">
        <f>D43</f>
        <v/>
      </c>
      <c r="E72" s="35">
        <f>E43</f>
        <v>0</v>
      </c>
      <c r="F72" s="35" t="str">
        <f>F43</f>
        <v>Crème de pois chiche au cumin</v>
      </c>
      <c r="H72" s="52"/>
      <c r="I72" s="52"/>
      <c r="J72" s="52"/>
    </row>
    <row r="73" spans="1:14" ht="30" customHeight="1">
      <c r="A73" s="16"/>
      <c r="B73" s="257"/>
      <c r="C73" s="14"/>
      <c r="D73" s="175" t="str">
        <f t="shared" ref="D73:F78" si="1">D44</f>
        <v>Emincé de poulet au bouillon</v>
      </c>
      <c r="E73" s="37" t="str">
        <f t="shared" si="1"/>
        <v>Emincé de poulet au bouillon</v>
      </c>
      <c r="F73" s="37" t="str">
        <f t="shared" si="1"/>
        <v>Emincé de poulet sauce champignon</v>
      </c>
      <c r="H73" s="52"/>
      <c r="I73" s="52"/>
      <c r="J73" s="52"/>
    </row>
    <row r="74" spans="1:14" ht="21" customHeight="1">
      <c r="A74" s="16"/>
      <c r="B74" s="257"/>
      <c r="C74" s="14"/>
      <c r="D74" s="189" t="str">
        <f t="shared" si="1"/>
        <v>Oeuf BIO au bouillon</v>
      </c>
      <c r="E74" s="51" t="str">
        <f t="shared" si="1"/>
        <v>Omelette</v>
      </c>
      <c r="F74" s="51" t="str">
        <f t="shared" si="1"/>
        <v>Omelette</v>
      </c>
      <c r="H74" s="52"/>
      <c r="I74" s="52"/>
      <c r="J74" s="52"/>
    </row>
    <row r="75" spans="1:14" ht="30" customHeight="1">
      <c r="A75" s="16"/>
      <c r="B75" s="257"/>
      <c r="C75" s="14"/>
      <c r="D75" s="175" t="str">
        <f t="shared" si="1"/>
        <v>Purée de carotte</v>
      </c>
      <c r="E75" s="37" t="str">
        <f t="shared" si="1"/>
        <v>Ecrasé de carotte et perles</v>
      </c>
      <c r="F75" s="37" t="str">
        <f t="shared" si="1"/>
        <v>Dés de carotte et perles</v>
      </c>
      <c r="H75" s="52"/>
      <c r="I75" s="52"/>
      <c r="J75" s="52"/>
    </row>
    <row r="76" spans="1:14" ht="30" customHeight="1">
      <c r="A76" s="16"/>
      <c r="B76" s="257"/>
      <c r="C76" s="14"/>
      <c r="D76" s="175" t="str">
        <f t="shared" si="1"/>
        <v/>
      </c>
      <c r="E76" s="37" t="str">
        <f t="shared" si="1"/>
        <v>Camembert</v>
      </c>
      <c r="F76" s="37" t="str">
        <f t="shared" si="1"/>
        <v>Camembert</v>
      </c>
      <c r="H76" s="52"/>
      <c r="I76" s="52"/>
      <c r="J76" s="52"/>
    </row>
    <row r="77" spans="1:14" ht="30" customHeight="1">
      <c r="A77" s="16"/>
      <c r="B77" s="257"/>
      <c r="C77" s="14"/>
      <c r="D77" s="178" t="str">
        <f t="shared" si="1"/>
        <v xml:space="preserve">Purée pomme </v>
      </c>
      <c r="E77" s="177" t="str">
        <f t="shared" si="1"/>
        <v xml:space="preserve">Purée pomme </v>
      </c>
      <c r="F77" s="177" t="str">
        <f t="shared" si="1"/>
        <v>Pomme</v>
      </c>
      <c r="H77" s="52"/>
      <c r="I77" s="52"/>
      <c r="J77" s="52"/>
    </row>
    <row r="78" spans="1:14" ht="30" customHeight="1">
      <c r="A78" s="16"/>
      <c r="B78" s="257"/>
      <c r="C78" s="14"/>
      <c r="D78" s="185" t="str">
        <f>D49</f>
        <v>Yaourt nature</v>
      </c>
      <c r="E78" s="56" t="str">
        <f t="shared" si="1"/>
        <v>Yaourt nature</v>
      </c>
      <c r="F78" s="56" t="str">
        <f t="shared" si="1"/>
        <v>Yaourt nature</v>
      </c>
      <c r="H78" s="52"/>
      <c r="I78" s="52"/>
      <c r="J78" s="52"/>
    </row>
    <row r="79" spans="1:14" ht="30" customHeight="1">
      <c r="A79" s="16"/>
      <c r="B79" s="257"/>
      <c r="C79" s="14"/>
      <c r="D79" s="185" t="str">
        <f t="shared" ref="D79:F80" si="2">D50</f>
        <v>Purée pomme raisin sec</v>
      </c>
      <c r="E79" s="56" t="str">
        <f t="shared" si="2"/>
        <v>Purée pomme raisin sec</v>
      </c>
      <c r="F79" s="56" t="str">
        <f t="shared" si="2"/>
        <v>Purée pomme raisin sec</v>
      </c>
      <c r="H79" s="52"/>
      <c r="I79" s="52"/>
      <c r="J79" s="52"/>
    </row>
    <row r="80" spans="1:14" ht="30" customHeight="1">
      <c r="A80" s="16"/>
      <c r="B80" s="257"/>
      <c r="C80" s="14"/>
      <c r="D80" s="185">
        <f t="shared" si="2"/>
        <v>0</v>
      </c>
      <c r="E80" s="56" t="str">
        <f t="shared" si="2"/>
        <v>Moelleux chocolat</v>
      </c>
      <c r="F80" s="56" t="str">
        <f t="shared" si="2"/>
        <v>Moelleux chocolat</v>
      </c>
      <c r="H80" s="52"/>
      <c r="I80" s="52"/>
      <c r="J80" s="52"/>
    </row>
    <row r="81" spans="1:18" ht="10.5" customHeight="1">
      <c r="H81" s="52"/>
      <c r="I81" s="52"/>
      <c r="J81" s="52"/>
    </row>
    <row r="82" spans="1:18" ht="18" customHeight="1">
      <c r="D82" s="124" t="s">
        <v>152</v>
      </c>
      <c r="E82" s="125" t="s">
        <v>245</v>
      </c>
      <c r="F82" s="49" t="s">
        <v>154</v>
      </c>
      <c r="H82" s="52"/>
      <c r="I82" s="52"/>
      <c r="J82" s="52"/>
    </row>
    <row r="83" spans="1:18" ht="21.75" customHeight="1">
      <c r="D83" s="9" t="str">
        <f>+S515JG!D63</f>
        <v>P.A. n°2</v>
      </c>
      <c r="H83" s="52"/>
      <c r="I83" s="52"/>
      <c r="J83" s="52"/>
    </row>
    <row r="84" spans="1:18" ht="30" customHeight="1">
      <c r="A84" s="265" t="s">
        <v>79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265"/>
      <c r="R84" s="265"/>
    </row>
  </sheetData>
  <mergeCells count="17">
    <mergeCell ref="B72:B80"/>
    <mergeCell ref="A84:R84"/>
    <mergeCell ref="B33:B41"/>
    <mergeCell ref="H41:J41"/>
    <mergeCell ref="B43:B51"/>
    <mergeCell ref="H43:J43"/>
    <mergeCell ref="H44:J62"/>
    <mergeCell ref="B53:B60"/>
    <mergeCell ref="B62:B70"/>
    <mergeCell ref="B3:B11"/>
    <mergeCell ref="I5:J8"/>
    <mergeCell ref="B13:B21"/>
    <mergeCell ref="H16:J17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7" zoomScale="39" zoomScaleNormal="40" zoomScaleSheetLayoutView="39" zoomScalePageLayoutView="10" workbookViewId="0">
      <selection activeCell="F17" sqref="F17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1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tr">
        <f>+S515JG!F1</f>
        <v>Semaine n° 51 - du  19 au 25 décembre 2022</v>
      </c>
    </row>
    <row r="2" spans="1:13" ht="34.5" customHeight="1">
      <c r="A2" s="10"/>
      <c r="B2" s="11"/>
      <c r="C2" s="12"/>
      <c r="D2" s="199" t="s">
        <v>82</v>
      </c>
      <c r="E2" s="200" t="s">
        <v>83</v>
      </c>
      <c r="F2" s="201" t="s">
        <v>84</v>
      </c>
    </row>
    <row r="3" spans="1:13" ht="30" customHeight="1">
      <c r="A3" s="16"/>
      <c r="B3" s="257" t="s">
        <v>6</v>
      </c>
      <c r="C3" s="14"/>
      <c r="D3" s="54" t="str">
        <f>+S515JG!D3</f>
        <v/>
      </c>
      <c r="E3" s="54">
        <f>+S515JG!E3</f>
        <v>0</v>
      </c>
      <c r="F3" s="54" t="str">
        <f>+S515JG!F3</f>
        <v>Betterave ciboulette</v>
      </c>
    </row>
    <row r="4" spans="1:13" ht="30" customHeight="1">
      <c r="A4" s="16"/>
      <c r="B4" s="257"/>
      <c r="C4" s="14"/>
      <c r="D4" s="37" t="str">
        <f>+S515JG!D4</f>
        <v>Purée de lentille</v>
      </c>
      <c r="E4" s="37" t="str">
        <f>+S515JG!E4</f>
        <v>Purée de lentille</v>
      </c>
      <c r="F4" s="136" t="str">
        <f>+S515JG!F4</f>
        <v xml:space="preserve">Curry de lentille potiron et BLE BIO </v>
      </c>
    </row>
    <row r="5" spans="1:13" ht="21" customHeight="1">
      <c r="A5" s="16"/>
      <c r="B5" s="257"/>
      <c r="C5" s="14"/>
      <c r="D5" s="51">
        <f>+S515JG!D5</f>
        <v>0</v>
      </c>
      <c r="E5" s="51">
        <f>+S515JG!E5</f>
        <v>0</v>
      </c>
      <c r="F5" s="51">
        <f>+S515JG!F5</f>
        <v>0</v>
      </c>
    </row>
    <row r="6" spans="1:13" ht="30" customHeight="1">
      <c r="A6" s="16"/>
      <c r="B6" s="257"/>
      <c r="C6" s="14"/>
      <c r="D6" s="37" t="str">
        <f>+S515JG!D6</f>
        <v>Purée d'haricot beurre</v>
      </c>
      <c r="E6" s="37" t="str">
        <f>+S515JG!E6</f>
        <v>Purée d'haricot beurre</v>
      </c>
      <c r="F6" s="37" t="str">
        <f>+S515JG!F6</f>
        <v>***</v>
      </c>
      <c r="I6" s="267"/>
      <c r="J6" s="267"/>
    </row>
    <row r="7" spans="1:13" ht="30" customHeight="1">
      <c r="A7" s="16"/>
      <c r="B7" s="257"/>
      <c r="C7" s="14"/>
      <c r="D7" s="37">
        <f>+S515JG!D7</f>
        <v>0</v>
      </c>
      <c r="E7" s="37" t="str">
        <f>+S515JG!E7</f>
        <v>Yaourt nature</v>
      </c>
      <c r="F7" s="37" t="str">
        <f>+S515JG!F7</f>
        <v>Yaourt nature</v>
      </c>
      <c r="I7" s="267"/>
      <c r="J7" s="267"/>
      <c r="L7" s="17"/>
      <c r="M7" s="41"/>
    </row>
    <row r="8" spans="1:13" ht="30" customHeight="1">
      <c r="A8" s="16"/>
      <c r="B8" s="257"/>
      <c r="C8" s="14"/>
      <c r="D8" s="37" t="str">
        <f>+S515JG!D8</f>
        <v>Purée pomme agrume</v>
      </c>
      <c r="E8" s="37" t="str">
        <f>+S515JG!E8</f>
        <v>Purée pomme agrume</v>
      </c>
      <c r="F8" s="37" t="str">
        <f>+S515JG!F8</f>
        <v>Clémentine</v>
      </c>
      <c r="I8" s="267"/>
      <c r="J8" s="267"/>
    </row>
    <row r="9" spans="1:13" ht="30" customHeight="1">
      <c r="A9" s="16"/>
      <c r="B9" s="257"/>
      <c r="C9" s="14"/>
      <c r="D9" s="56" t="str">
        <f>+S515JG!D9</f>
        <v>Yaourt nature</v>
      </c>
      <c r="E9" s="56" t="str">
        <f>+S515JG!E9</f>
        <v>Saint-Paulin</v>
      </c>
      <c r="F9" s="56" t="str">
        <f>+S515JG!F9</f>
        <v>Saint-Paulin</v>
      </c>
      <c r="I9" s="267"/>
      <c r="J9" s="267"/>
    </row>
    <row r="10" spans="1:13" ht="30" customHeight="1">
      <c r="A10" s="16"/>
      <c r="B10" s="257"/>
      <c r="C10" s="14"/>
      <c r="D10" s="57" t="str">
        <f>+S515JG!D10</f>
        <v xml:space="preserve">Purée pomme </v>
      </c>
      <c r="E10" s="57" t="str">
        <f>+S515JG!E10</f>
        <v xml:space="preserve">Purée pomme </v>
      </c>
      <c r="F10" s="57" t="str">
        <f>+S515JG!F10</f>
        <v xml:space="preserve">Purée pomme </v>
      </c>
    </row>
    <row r="11" spans="1:13" ht="30" customHeight="1">
      <c r="A11" s="16"/>
      <c r="B11" s="257"/>
      <c r="C11" s="14"/>
      <c r="D11" s="58">
        <f>+S515JG!D11</f>
        <v>0</v>
      </c>
      <c r="E11" s="58">
        <f>+S515JG!E11</f>
        <v>0</v>
      </c>
      <c r="F11" s="58">
        <f>+S515JG!F11</f>
        <v>0</v>
      </c>
    </row>
    <row r="12" spans="1:13" ht="6" customHeight="1">
      <c r="A12" s="16"/>
      <c r="B12" s="18"/>
      <c r="C12" s="14"/>
      <c r="D12" s="60">
        <f>+S515JG!D12</f>
        <v>0</v>
      </c>
      <c r="E12" s="60">
        <f>+S515JG!E12</f>
        <v>0</v>
      </c>
      <c r="F12" s="60">
        <f>+S515JG!F12</f>
        <v>0</v>
      </c>
    </row>
    <row r="13" spans="1:13" ht="30" customHeight="1">
      <c r="A13" s="16"/>
      <c r="B13" s="257" t="s">
        <v>13</v>
      </c>
      <c r="C13" s="14"/>
      <c r="D13" s="121" t="str">
        <f>+S515JG!D13</f>
        <v/>
      </c>
      <c r="E13" s="35">
        <f>+S515JG!E13</f>
        <v>0</v>
      </c>
      <c r="F13" s="54" t="str">
        <f>+S515JG!F13</f>
        <v>Salade de coquillette basilic</v>
      </c>
      <c r="H13" s="77">
        <f>+S515JG!H13:J16</f>
        <v>0</v>
      </c>
      <c r="I13" s="77"/>
      <c r="J13" s="77"/>
    </row>
    <row r="14" spans="1:13" ht="30" customHeight="1">
      <c r="A14" s="16"/>
      <c r="B14" s="257"/>
      <c r="C14" s="14"/>
      <c r="D14" s="37" t="str">
        <f>+S515JG!D14</f>
        <v>Merlu au bouillon</v>
      </c>
      <c r="E14" s="37" t="str">
        <f>+S515JG!E14</f>
        <v>Merlu au bouillon</v>
      </c>
      <c r="F14" s="37" t="str">
        <f>+S515JG!F14</f>
        <v>Merlu nature</v>
      </c>
      <c r="H14" s="77"/>
      <c r="I14" s="77"/>
      <c r="J14" s="77"/>
    </row>
    <row r="15" spans="1:13" ht="21" customHeight="1">
      <c r="A15" s="16"/>
      <c r="B15" s="257"/>
      <c r="C15" s="14"/>
      <c r="D15" s="51">
        <f>+S515JG!D15</f>
        <v>0</v>
      </c>
      <c r="E15" s="51">
        <f>+S515JG!E15</f>
        <v>0</v>
      </c>
      <c r="F15" s="136">
        <f>+S515JG!F15</f>
        <v>0</v>
      </c>
      <c r="H15" s="77"/>
      <c r="I15" s="77"/>
      <c r="J15" s="77"/>
    </row>
    <row r="16" spans="1:13" ht="30" customHeight="1">
      <c r="A16" s="16"/>
      <c r="B16" s="257"/>
      <c r="C16" s="14"/>
      <c r="D16" s="37" t="str">
        <f>S515JG!$D$16</f>
        <v>Purée d'épinard</v>
      </c>
      <c r="E16" s="37" t="str">
        <f>S515JG!$E$16</f>
        <v>Purée d'épinard</v>
      </c>
      <c r="F16" s="37" t="str">
        <f>S515JG!$F$16</f>
        <v>Epinard béchamel</v>
      </c>
      <c r="H16" s="272"/>
      <c r="I16" s="272"/>
      <c r="J16" s="272"/>
    </row>
    <row r="17" spans="1:16382" ht="30" customHeight="1">
      <c r="A17" s="16"/>
      <c r="B17" s="257"/>
      <c r="C17" s="14"/>
      <c r="D17" s="37" t="str">
        <f>+S515JG!D17</f>
        <v/>
      </c>
      <c r="E17" s="37" t="str">
        <f>+S515JG!E17</f>
        <v xml:space="preserve">Petit fromage frais </v>
      </c>
      <c r="F17" s="37" t="str">
        <f>+S515JG!F17</f>
        <v xml:space="preserve">Petit fromage frais </v>
      </c>
      <c r="H17" s="272"/>
      <c r="I17" s="272"/>
      <c r="J17" s="272"/>
    </row>
    <row r="18" spans="1:16382" ht="30" customHeight="1">
      <c r="A18" s="16"/>
      <c r="B18" s="257"/>
      <c r="C18" s="14"/>
      <c r="D18" s="37" t="str">
        <f>+S515JG!D18</f>
        <v>Purée pomme banane</v>
      </c>
      <c r="E18" s="37" t="str">
        <f>+S515JG!E18</f>
        <v>Purée pomme banane</v>
      </c>
      <c r="F18" s="37" t="str">
        <f>+S515JG!F18</f>
        <v>Banane</v>
      </c>
    </row>
    <row r="19" spans="1:16382" ht="30" customHeight="1">
      <c r="A19" s="16"/>
      <c r="B19" s="257"/>
      <c r="C19" s="14"/>
      <c r="D19" s="57" t="str">
        <f>+S515JG!D19</f>
        <v xml:space="preserve">Fromage blanc nature </v>
      </c>
      <c r="E19" s="57" t="str">
        <f>+S515JG!E19</f>
        <v>Bouillie de froment à la vanille</v>
      </c>
      <c r="F19" s="57" t="str">
        <f>+S515JG!F19</f>
        <v>Bouillie de froment à la vanille</v>
      </c>
    </row>
    <row r="20" spans="1:16382" ht="30" customHeight="1">
      <c r="A20" s="16"/>
      <c r="B20" s="257"/>
      <c r="C20" s="14"/>
      <c r="D20" s="57" t="str">
        <f>+S515JG!D20</f>
        <v>Purée pomme menthe</v>
      </c>
      <c r="E20" s="57" t="str">
        <f>+S515JG!E20</f>
        <v>Purée pomme menthe</v>
      </c>
      <c r="F20" s="57" t="str">
        <f>+S515JG!F20</f>
        <v>Purée pomme menthe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58">
        <f>+S515JG!D31</f>
        <v>0</v>
      </c>
      <c r="E21" s="57">
        <f>+S515JG!E21</f>
        <v>0</v>
      </c>
      <c r="F21" s="57">
        <f>+S515JG!F21</f>
        <v>0</v>
      </c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60">
        <f>+S515JG!D22</f>
        <v>0</v>
      </c>
      <c r="E22" s="60">
        <f>+S515JG!E22</f>
        <v>0</v>
      </c>
      <c r="F22" s="60">
        <f>+S515JG!F22</f>
        <v>0</v>
      </c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21">
        <f>+S515JG!D23</f>
        <v>0</v>
      </c>
      <c r="E23" s="35">
        <f>+S515JG!E23</f>
        <v>0</v>
      </c>
      <c r="F23" s="35" t="str">
        <f>+S515JG!F23</f>
        <v>Chou rouge râpé citronette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7" t="str">
        <f>+S515JG!D24</f>
        <v>Egréné de boeuf au bouillon</v>
      </c>
      <c r="E24" s="37" t="str">
        <f>+S515JG!E24</f>
        <v>Egréné de boeuf au bouillon</v>
      </c>
      <c r="F24" s="37" t="str">
        <f>+S515JG!F24</f>
        <v>Sauté de bœuf aux oignons</v>
      </c>
      <c r="H24" s="260"/>
      <c r="I24" s="260"/>
      <c r="J24" s="260"/>
    </row>
    <row r="25" spans="1:16382" ht="21" customHeight="1">
      <c r="A25" s="16"/>
      <c r="B25" s="257"/>
      <c r="C25" s="14"/>
      <c r="D25" s="51" t="str">
        <f>+S515JG!D25</f>
        <v>Emmental râpé</v>
      </c>
      <c r="E25" s="51" t="str">
        <f>+S515JG!E25</f>
        <v>Œuf brouillé</v>
      </c>
      <c r="F25" s="51" t="str">
        <f>+S515JG!F25</f>
        <v>Œuf brouillé</v>
      </c>
      <c r="H25" s="269"/>
      <c r="I25" s="269"/>
      <c r="J25" s="269"/>
    </row>
    <row r="26" spans="1:16382" s="44" customFormat="1" ht="30" customHeight="1">
      <c r="A26" s="16"/>
      <c r="B26" s="257"/>
      <c r="C26" s="14"/>
      <c r="D26" s="37" t="str">
        <f>+S515JG!D26</f>
        <v>Purée de navet</v>
      </c>
      <c r="E26" s="37" t="str">
        <f>+S515JG!E26</f>
        <v>Ecrasé de navet et riz</v>
      </c>
      <c r="F26" s="37" t="str">
        <f>+S515JG!F26</f>
        <v>Riz pilaf</v>
      </c>
      <c r="G26" s="8"/>
      <c r="H26" s="269"/>
      <c r="I26" s="269"/>
      <c r="J26" s="269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7" t="str">
        <f>+S515JG!D27</f>
        <v/>
      </c>
      <c r="E27" s="37" t="str">
        <f>+S515JG!E27</f>
        <v>Pavé demi sel</v>
      </c>
      <c r="F27" s="37" t="str">
        <f>+S515JG!F27</f>
        <v>Emmental</v>
      </c>
      <c r="G27" s="8"/>
      <c r="H27" s="269"/>
      <c r="I27" s="269"/>
      <c r="J27" s="269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7" t="str">
        <f>+S515JG!D28</f>
        <v>Purée de pomme mangue</v>
      </c>
      <c r="E28" s="37" t="str">
        <f>+S515JG!E28</f>
        <v>Purée de pomme mangue</v>
      </c>
      <c r="F28" s="78" t="str">
        <f>+S515JG!F28</f>
        <v>Purée de pomme mangue</v>
      </c>
      <c r="G28" s="8"/>
      <c r="H28" s="269"/>
      <c r="I28" s="269"/>
      <c r="J28" s="269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56" t="str">
        <f>S515JG!$D$29</f>
        <v>Fromage frais nature</v>
      </c>
      <c r="E29" s="56" t="str">
        <f>S515JG!$D$29</f>
        <v>Fromage frais nature</v>
      </c>
      <c r="F29" s="56" t="str">
        <f>S515JG!$D$29</f>
        <v>Fromage frais nature</v>
      </c>
    </row>
    <row r="30" spans="1:16382" ht="30" customHeight="1">
      <c r="A30" s="16"/>
      <c r="B30" s="257"/>
      <c r="C30" s="14"/>
      <c r="D30" s="56" t="str">
        <f>S515JG!$D$30</f>
        <v>Purée pomme badiane</v>
      </c>
      <c r="E30" s="56" t="str">
        <f>S515JG!$D$30</f>
        <v>Purée pomme badiane</v>
      </c>
      <c r="F30" s="56" t="str">
        <f>S515JG!F30</f>
        <v>Pomme</v>
      </c>
    </row>
    <row r="31" spans="1:16382" ht="30" customHeight="1">
      <c r="A31" s="16"/>
      <c r="B31" s="257"/>
      <c r="C31" s="14"/>
      <c r="D31" s="59"/>
      <c r="E31" s="59" t="str">
        <f>S515JG!$E$31</f>
        <v>confiture</v>
      </c>
      <c r="F31" s="59" t="str">
        <f>S515JG!$E$31</f>
        <v>confiture</v>
      </c>
    </row>
    <row r="32" spans="1:16382" ht="6" customHeight="1">
      <c r="A32" s="16"/>
      <c r="B32" s="18"/>
      <c r="C32" s="14"/>
      <c r="D32" s="60">
        <f>+S515JG!D32</f>
        <v>0</v>
      </c>
      <c r="E32" s="60">
        <f>+S515JG!E32</f>
        <v>0</v>
      </c>
      <c r="F32" s="60">
        <f>+S515JG!F32</f>
        <v>0</v>
      </c>
    </row>
    <row r="33" spans="1:14" ht="30" customHeight="1">
      <c r="A33" s="16"/>
      <c r="B33" s="257" t="s">
        <v>16</v>
      </c>
      <c r="C33" s="14"/>
      <c r="D33" s="121">
        <f>+S515JG!D33</f>
        <v>0</v>
      </c>
      <c r="E33" s="35">
        <f>+S515JG!E33</f>
        <v>0</v>
      </c>
      <c r="F33" s="35" t="str">
        <f>+S515JG!F33</f>
        <v>Céleri râpé citronette aux raisins</v>
      </c>
      <c r="H33" s="155">
        <f>+S515JG!H33:J41</f>
        <v>0</v>
      </c>
      <c r="I33" s="155"/>
      <c r="J33" s="155"/>
    </row>
    <row r="34" spans="1:14" ht="30" customHeight="1">
      <c r="A34" s="16"/>
      <c r="B34" s="257"/>
      <c r="C34" s="14"/>
      <c r="D34" s="37" t="str">
        <f>+S515JG!D34</f>
        <v>Rôti de porc au bouillon</v>
      </c>
      <c r="E34" s="37" t="str">
        <f>+S515JG!E34</f>
        <v>Rôi de porc au bouillon</v>
      </c>
      <c r="F34" s="37" t="str">
        <f>+S515JG!F34</f>
        <v>Rôti de porc sauc estragon</v>
      </c>
      <c r="H34" s="155"/>
      <c r="I34" s="155"/>
      <c r="J34" s="155"/>
    </row>
    <row r="35" spans="1:14" ht="21" customHeight="1">
      <c r="A35" s="16"/>
      <c r="B35" s="257"/>
      <c r="C35" s="14"/>
      <c r="D35" s="51" t="str">
        <f>+S515JG!D35</f>
        <v>Colin au bouillon</v>
      </c>
      <c r="E35" s="51" t="str">
        <f>+S515JG!E35</f>
        <v>Colin au bouillon</v>
      </c>
      <c r="F35" s="51" t="str">
        <f>+S515JG!F35</f>
        <v>Colin sauce estragon</v>
      </c>
      <c r="H35" s="155"/>
      <c r="I35" s="155"/>
      <c r="J35" s="155"/>
    </row>
    <row r="36" spans="1:14" ht="30" customHeight="1">
      <c r="A36" s="16"/>
      <c r="B36" s="257"/>
      <c r="C36" s="14"/>
      <c r="D36" s="37" t="str">
        <f>+S515JG!D36</f>
        <v>Purée de chou-fleur</v>
      </c>
      <c r="E36" s="37" t="str">
        <f>+S515JG!E36</f>
        <v>Ecrasé de chou-fleur</v>
      </c>
      <c r="F36" s="37" t="str">
        <f>+S515JG!F36</f>
        <v xml:space="preserve">Chou-fleur et p. de terre </v>
      </c>
      <c r="H36" s="155"/>
      <c r="I36" s="155"/>
      <c r="J36" s="155"/>
      <c r="L36" s="47"/>
    </row>
    <row r="37" spans="1:14" ht="30" customHeight="1">
      <c r="A37" s="16"/>
      <c r="B37" s="257"/>
      <c r="C37" s="14"/>
      <c r="D37" s="37">
        <f>+S515JG!D37</f>
        <v>0</v>
      </c>
      <c r="E37" s="37" t="str">
        <f>+S515JG!E37</f>
        <v>Fromage frais nature</v>
      </c>
      <c r="F37" s="37" t="str">
        <f>+S515JG!F37</f>
        <v>***</v>
      </c>
      <c r="H37" s="155"/>
      <c r="I37" s="155"/>
      <c r="J37" s="155"/>
      <c r="L37" s="47"/>
    </row>
    <row r="38" spans="1:14" ht="30" customHeight="1">
      <c r="A38" s="16"/>
      <c r="B38" s="257"/>
      <c r="C38" s="14"/>
      <c r="D38" s="37" t="str">
        <f>+S515JG!D38</f>
        <v>Purée pomme myrtille</v>
      </c>
      <c r="E38" s="37" t="str">
        <f>+S515JG!E38</f>
        <v>Purée pomme myrtille</v>
      </c>
      <c r="F38" s="37" t="str">
        <f>+S515JG!F38</f>
        <v>Clafouti aux pommes</v>
      </c>
      <c r="H38" s="155"/>
      <c r="I38" s="155"/>
      <c r="J38" s="155"/>
      <c r="L38" s="48"/>
      <c r="M38" s="48"/>
      <c r="N38" s="48"/>
    </row>
    <row r="39" spans="1:14" ht="30" customHeight="1">
      <c r="A39" s="16"/>
      <c r="B39" s="257"/>
      <c r="C39" s="14"/>
      <c r="D39" s="57" t="str">
        <f>+S515JG!D39</f>
        <v>Fromage frais nature</v>
      </c>
      <c r="E39" s="57" t="str">
        <f>+S515JG!E39</f>
        <v>Rondelé</v>
      </c>
      <c r="F39" s="57" t="str">
        <f>+S515JG!F39</f>
        <v>Rondelé</v>
      </c>
      <c r="H39" s="155"/>
      <c r="I39" s="155"/>
      <c r="J39" s="155"/>
      <c r="L39" s="48"/>
      <c r="M39" s="48"/>
      <c r="N39" s="48"/>
    </row>
    <row r="40" spans="1:14" ht="30" customHeight="1">
      <c r="A40" s="16"/>
      <c r="B40" s="257"/>
      <c r="C40" s="14"/>
      <c r="D40" s="57" t="str">
        <f>+S515JG!D40</f>
        <v>Purée pomme cannelle</v>
      </c>
      <c r="E40" s="57" t="str">
        <f>+S515JG!E40</f>
        <v>Purée pomme cannelle</v>
      </c>
      <c r="F40" s="57" t="str">
        <f>+S515JG!F40</f>
        <v>Orange</v>
      </c>
      <c r="H40" s="155"/>
      <c r="I40" s="155"/>
      <c r="J40" s="155"/>
      <c r="L40" s="48"/>
      <c r="M40" s="48"/>
      <c r="N40" s="48"/>
    </row>
    <row r="41" spans="1:14" ht="30" customHeight="1">
      <c r="A41" s="16"/>
      <c r="B41" s="257"/>
      <c r="C41" s="14"/>
      <c r="D41" s="58">
        <f>+S515JG!D41</f>
        <v>0</v>
      </c>
      <c r="E41" s="58">
        <f>+S515JG!E41</f>
        <v>0</v>
      </c>
      <c r="F41" s="58">
        <f>+S515JG!F41</f>
        <v>0</v>
      </c>
      <c r="H41" s="271" t="str">
        <f>'[1]S07 5JG'!H41:J41</f>
        <v>Composition des plats:</v>
      </c>
      <c r="I41" s="271"/>
      <c r="J41" s="271"/>
      <c r="L41" s="48"/>
      <c r="M41" s="48"/>
      <c r="N41" s="48"/>
    </row>
    <row r="42" spans="1:14" ht="6.75" customHeight="1">
      <c r="A42" s="16"/>
      <c r="B42" s="18"/>
      <c r="C42" s="14"/>
      <c r="D42" s="60">
        <f>+S515JG!D42</f>
        <v>0</v>
      </c>
      <c r="E42" s="60">
        <f>+S515JG!E42</f>
        <v>0</v>
      </c>
      <c r="F42" s="60">
        <f>+S515JG!F42</f>
        <v>0</v>
      </c>
      <c r="L42" s="48"/>
      <c r="M42" s="48"/>
      <c r="N42" s="48"/>
    </row>
    <row r="43" spans="1:14" ht="30" customHeight="1">
      <c r="A43" s="16"/>
      <c r="B43" s="257" t="s">
        <v>17</v>
      </c>
      <c r="C43" s="14"/>
      <c r="D43" s="35" t="str">
        <f>+S515JG!D43</f>
        <v/>
      </c>
      <c r="E43" s="35">
        <f>+S515JG!E43</f>
        <v>0</v>
      </c>
      <c r="F43" s="35" t="str">
        <f>+S515JG!F43</f>
        <v>Crème de pois chiche au cumin</v>
      </c>
      <c r="H43" s="270" t="str">
        <f>'[1]S07 5JG'!H43:XFD62</f>
        <v>*: ingrédient issu de l'agriculture biologique</v>
      </c>
      <c r="I43" s="270"/>
      <c r="J43" s="270"/>
    </row>
    <row r="44" spans="1:14" ht="30" customHeight="1">
      <c r="A44" s="16"/>
      <c r="B44" s="257"/>
      <c r="C44" s="14"/>
      <c r="D44" s="37" t="str">
        <f>S515JG!$D$44</f>
        <v>Emincé de poulet au bouillon</v>
      </c>
      <c r="E44" s="37" t="str">
        <f>S515JG!$E$44</f>
        <v>Emincé de poulet au bouillon</v>
      </c>
      <c r="F44" s="37" t="str">
        <f>S515JG!$F$44</f>
        <v>Emincé de poulet sauce champignon</v>
      </c>
      <c r="H44" s="280" t="str">
        <f>S515JG!H44:J62</f>
        <v>Curry de lentille: lentille verte, lait de coco, oignon, potiron, blé, sel, curry/sauce estragon: champignon, oignon, farine, huile de T, estragon, sel/Sauce oignon: oignon, huile de T, persil,sel/Cr. de pois chiche: pois chiche, oignon, p. de terre, crème, cumin,sel</v>
      </c>
      <c r="I44" s="280"/>
      <c r="J44" s="280"/>
    </row>
    <row r="45" spans="1:14" ht="21" customHeight="1">
      <c r="A45" s="16"/>
      <c r="B45" s="257"/>
      <c r="C45" s="14"/>
      <c r="D45" s="51" t="str">
        <f>S515JG!$D$45</f>
        <v>Oeuf BIO au bouillon</v>
      </c>
      <c r="E45" s="51" t="str">
        <f>S515JG!$E$45</f>
        <v>Omelette</v>
      </c>
      <c r="F45" s="51" t="str">
        <f>S515JG!$F$45</f>
        <v>Omelette</v>
      </c>
      <c r="H45" s="280"/>
      <c r="I45" s="280"/>
      <c r="J45" s="280"/>
    </row>
    <row r="46" spans="1:14" ht="30" customHeight="1">
      <c r="A46" s="16"/>
      <c r="B46" s="257"/>
      <c r="C46" s="14"/>
      <c r="D46" s="37" t="str">
        <f>+S515JG!D46</f>
        <v>Purée de carotte</v>
      </c>
      <c r="E46" s="37" t="str">
        <f>+S515JG!E46</f>
        <v>Ecrasé de carotte et perles</v>
      </c>
      <c r="F46" s="37" t="str">
        <f>+S515JG!F46</f>
        <v>Dés de carotte et perles</v>
      </c>
      <c r="H46" s="280"/>
      <c r="I46" s="280"/>
      <c r="J46" s="280"/>
    </row>
    <row r="47" spans="1:14" ht="30" customHeight="1">
      <c r="A47" s="16"/>
      <c r="B47" s="257"/>
      <c r="C47" s="14"/>
      <c r="D47" s="37" t="str">
        <f>+S515JG!D47</f>
        <v/>
      </c>
      <c r="E47" s="37" t="str">
        <f>+S515JG!E47</f>
        <v>Camembert</v>
      </c>
      <c r="F47" s="37" t="str">
        <f>+S515JG!F47</f>
        <v>Camembert</v>
      </c>
      <c r="H47" s="280"/>
      <c r="I47" s="280"/>
      <c r="J47" s="280"/>
    </row>
    <row r="48" spans="1:14" ht="30" customHeight="1">
      <c r="A48" s="16"/>
      <c r="B48" s="257"/>
      <c r="C48" s="14"/>
      <c r="D48" s="37" t="str">
        <f>+S515JG!D48</f>
        <v xml:space="preserve">Purée pomme </v>
      </c>
      <c r="E48" s="37" t="str">
        <f>+S515JG!E48</f>
        <v xml:space="preserve">Purée pomme </v>
      </c>
      <c r="F48" s="78" t="str">
        <f>+S515JG!F48</f>
        <v>Pomme</v>
      </c>
      <c r="H48" s="280"/>
      <c r="I48" s="280"/>
      <c r="J48" s="280"/>
    </row>
    <row r="49" spans="1:18" ht="30" customHeight="1">
      <c r="A49" s="16"/>
      <c r="B49" s="257"/>
      <c r="C49" s="14"/>
      <c r="D49" s="56" t="str">
        <f>+S515JG!D49</f>
        <v>Yaourt nature</v>
      </c>
      <c r="E49" s="56" t="str">
        <f>+S515JG!E49</f>
        <v>Yaourt nature</v>
      </c>
      <c r="F49" s="56" t="str">
        <f>+S515JG!F49</f>
        <v>Yaourt nature</v>
      </c>
      <c r="H49" s="280"/>
      <c r="I49" s="280"/>
      <c r="J49" s="280"/>
    </row>
    <row r="50" spans="1:18" ht="30" customHeight="1">
      <c r="A50" s="16"/>
      <c r="B50" s="257"/>
      <c r="C50" s="14"/>
      <c r="D50" s="56" t="str">
        <f>+S515JG!D50</f>
        <v>Purée pomme raisin sec</v>
      </c>
      <c r="E50" s="56" t="str">
        <f>+S515JG!E50</f>
        <v>Purée pomme raisin sec</v>
      </c>
      <c r="F50" s="56" t="str">
        <f>+S515JG!F50</f>
        <v>Purée pomme raisin sec</v>
      </c>
      <c r="H50" s="280"/>
      <c r="I50" s="280"/>
      <c r="J50" s="280"/>
    </row>
    <row r="51" spans="1:18" ht="30" customHeight="1">
      <c r="A51" s="16"/>
      <c r="B51" s="257"/>
      <c r="C51" s="14"/>
      <c r="D51" s="59">
        <f>+S515JG!D51</f>
        <v>0</v>
      </c>
      <c r="E51" s="56" t="str">
        <f>+S515JG!E51</f>
        <v>Moelleux chocolat</v>
      </c>
      <c r="F51" s="59" t="str">
        <f>+S515JG!F51</f>
        <v>Moelleux chocolat</v>
      </c>
      <c r="H51" s="280"/>
      <c r="I51" s="280"/>
      <c r="J51" s="280"/>
    </row>
    <row r="52" spans="1:18" ht="7.5" hidden="1" customHeight="1">
      <c r="A52" s="16"/>
      <c r="B52" s="18"/>
      <c r="C52" s="14"/>
      <c r="D52" s="22"/>
      <c r="E52" s="23"/>
      <c r="F52" s="38"/>
      <c r="H52" s="280"/>
      <c r="I52" s="280"/>
      <c r="J52" s="280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145</v>
      </c>
      <c r="H53" s="280"/>
      <c r="I53" s="280"/>
      <c r="J53" s="280"/>
    </row>
    <row r="54" spans="1:18" ht="25.5" hidden="1" customHeight="1">
      <c r="A54" s="16"/>
      <c r="B54" s="257"/>
      <c r="C54" s="14"/>
      <c r="D54" s="26" t="s">
        <v>146</v>
      </c>
      <c r="E54" s="27" t="s">
        <v>146</v>
      </c>
      <c r="F54" s="26" t="s">
        <v>146</v>
      </c>
      <c r="H54" s="280"/>
      <c r="I54" s="280"/>
      <c r="J54" s="280"/>
    </row>
    <row r="55" spans="1:18" ht="25.5" hidden="1" customHeight="1">
      <c r="A55" s="16"/>
      <c r="B55" s="257"/>
      <c r="C55" s="14"/>
      <c r="D55" s="26" t="s">
        <v>68</v>
      </c>
      <c r="E55" s="27" t="s">
        <v>68</v>
      </c>
      <c r="F55" s="26" t="s">
        <v>147</v>
      </c>
      <c r="H55" s="280"/>
      <c r="I55" s="280"/>
      <c r="J55" s="280"/>
    </row>
    <row r="56" spans="1:18" ht="25.5" hidden="1" customHeight="1">
      <c r="A56" s="16"/>
      <c r="B56" s="257"/>
      <c r="C56" s="14"/>
      <c r="D56" s="26" t="s">
        <v>108</v>
      </c>
      <c r="E56" s="27" t="s">
        <v>148</v>
      </c>
      <c r="F56" s="26" t="s">
        <v>148</v>
      </c>
      <c r="H56" s="280"/>
      <c r="I56" s="280"/>
      <c r="J56" s="280"/>
    </row>
    <row r="57" spans="1:18" ht="25.5" hidden="1" customHeight="1">
      <c r="A57" s="16"/>
      <c r="B57" s="257"/>
      <c r="C57" s="14"/>
      <c r="D57" s="26" t="s">
        <v>73</v>
      </c>
      <c r="E57" s="27" t="s">
        <v>73</v>
      </c>
      <c r="F57" s="40" t="s">
        <v>73</v>
      </c>
      <c r="H57" s="280"/>
      <c r="I57" s="280"/>
      <c r="J57" s="280"/>
    </row>
    <row r="58" spans="1:18" ht="25.5" hidden="1" customHeight="1">
      <c r="A58" s="16"/>
      <c r="B58" s="257"/>
      <c r="C58" s="14"/>
      <c r="D58" s="28" t="s">
        <v>105</v>
      </c>
      <c r="E58" s="29" t="s">
        <v>105</v>
      </c>
      <c r="F58" s="28" t="s">
        <v>105</v>
      </c>
      <c r="H58" s="280"/>
      <c r="I58" s="280"/>
      <c r="J58" s="280"/>
    </row>
    <row r="59" spans="1:18" ht="25.5" hidden="1" customHeight="1">
      <c r="A59" s="16"/>
      <c r="B59" s="257"/>
      <c r="C59" s="14"/>
      <c r="D59" s="28" t="s">
        <v>149</v>
      </c>
      <c r="E59" s="29" t="s">
        <v>149</v>
      </c>
      <c r="F59" s="28" t="s">
        <v>150</v>
      </c>
      <c r="H59" s="280"/>
      <c r="I59" s="280"/>
      <c r="J59" s="280"/>
    </row>
    <row r="60" spans="1:18" ht="25.5" hidden="1" customHeight="1">
      <c r="A60" s="16"/>
      <c r="B60" s="257"/>
      <c r="C60" s="14"/>
      <c r="D60" s="30" t="s">
        <v>108</v>
      </c>
      <c r="E60" s="31" t="s">
        <v>151</v>
      </c>
      <c r="F60" s="30" t="s">
        <v>151</v>
      </c>
      <c r="H60" s="280"/>
      <c r="I60" s="280"/>
      <c r="J60" s="280"/>
    </row>
    <row r="61" spans="1:18" ht="10.5" customHeight="1">
      <c r="H61" s="280"/>
      <c r="I61" s="280"/>
      <c r="J61" s="280"/>
    </row>
    <row r="62" spans="1:18" ht="18" customHeight="1">
      <c r="D62" s="124" t="s">
        <v>152</v>
      </c>
      <c r="E62" s="125" t="s">
        <v>245</v>
      </c>
      <c r="F62" s="49" t="s">
        <v>154</v>
      </c>
      <c r="H62" s="280"/>
      <c r="I62" s="280"/>
      <c r="J62" s="280"/>
    </row>
    <row r="63" spans="1:18" ht="21.75" customHeight="1">
      <c r="D63" s="9" t="str">
        <f>+S515JG!D63</f>
        <v>P.A. n°2</v>
      </c>
      <c r="H63" s="161"/>
      <c r="I63" s="161"/>
      <c r="J63" s="161"/>
    </row>
    <row r="64" spans="1:18" ht="30" customHeight="1">
      <c r="A64" s="265" t="s">
        <v>79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</sheetData>
  <mergeCells count="15">
    <mergeCell ref="A64:R64"/>
    <mergeCell ref="B33:B41"/>
    <mergeCell ref="H41:J41"/>
    <mergeCell ref="B43:B51"/>
    <mergeCell ref="H43:J43"/>
    <mergeCell ref="H44:J62"/>
    <mergeCell ref="B53:B60"/>
    <mergeCell ref="B3:B11"/>
    <mergeCell ref="I6:J9"/>
    <mergeCell ref="B13:B21"/>
    <mergeCell ref="H16:J17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1"/>
  <sheetViews>
    <sheetView showGridLines="0" showZeros="0" tabSelected="1" showWhiteSpace="0" view="pageBreakPreview" topLeftCell="A4" zoomScale="39" zoomScaleNormal="40" zoomScaleSheetLayoutView="39" zoomScalePageLayoutView="10" workbookViewId="0">
      <selection activeCell="F51" sqref="F51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1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">
        <v>247</v>
      </c>
      <c r="G1" s="281"/>
      <c r="H1" s="281"/>
      <c r="I1" s="281"/>
      <c r="J1" s="281"/>
    </row>
    <row r="2" spans="1:13" ht="34.5" customHeight="1">
      <c r="A2" s="10"/>
      <c r="B2" s="11"/>
      <c r="C2" s="12"/>
      <c r="D2" s="199" t="s">
        <v>82</v>
      </c>
      <c r="E2" s="200" t="s">
        <v>83</v>
      </c>
      <c r="F2" s="201" t="s">
        <v>84</v>
      </c>
    </row>
    <row r="3" spans="1:13" ht="30" customHeight="1">
      <c r="A3" s="16"/>
      <c r="B3" s="257" t="s">
        <v>6</v>
      </c>
      <c r="C3" s="14"/>
      <c r="D3" s="35" t="s">
        <v>108</v>
      </c>
      <c r="E3" s="35"/>
      <c r="F3" s="117" t="s">
        <v>248</v>
      </c>
    </row>
    <row r="4" spans="1:13" ht="30" customHeight="1">
      <c r="A4" s="16"/>
      <c r="B4" s="257"/>
      <c r="C4" s="14"/>
      <c r="D4" s="37" t="s">
        <v>277</v>
      </c>
      <c r="E4" s="37" t="s">
        <v>277</v>
      </c>
      <c r="F4" s="117" t="s">
        <v>249</v>
      </c>
    </row>
    <row r="5" spans="1:13" ht="21" customHeight="1">
      <c r="A5" s="16"/>
      <c r="B5" s="257"/>
      <c r="C5" s="14"/>
      <c r="D5" s="51" t="s">
        <v>250</v>
      </c>
      <c r="E5" s="51" t="s">
        <v>250</v>
      </c>
      <c r="F5" s="51" t="s">
        <v>250</v>
      </c>
      <c r="H5" s="282"/>
      <c r="I5" s="282"/>
      <c r="J5" s="282"/>
    </row>
    <row r="6" spans="1:13" ht="30" customHeight="1">
      <c r="A6" s="16"/>
      <c r="B6" s="257"/>
      <c r="C6" s="14"/>
      <c r="D6" s="37" t="s">
        <v>251</v>
      </c>
      <c r="E6" s="37" t="s">
        <v>251</v>
      </c>
      <c r="F6" s="37" t="s">
        <v>251</v>
      </c>
      <c r="H6" s="282"/>
      <c r="I6" s="282"/>
      <c r="J6" s="282"/>
    </row>
    <row r="7" spans="1:13" ht="30" customHeight="1">
      <c r="A7" s="16"/>
      <c r="B7" s="257"/>
      <c r="C7" s="14"/>
      <c r="D7" s="37"/>
      <c r="E7" s="37" t="s">
        <v>205</v>
      </c>
      <c r="F7" s="37" t="s">
        <v>252</v>
      </c>
      <c r="H7" s="282"/>
      <c r="I7" s="282"/>
      <c r="J7" s="282"/>
      <c r="L7" s="17"/>
      <c r="M7" s="41"/>
    </row>
    <row r="8" spans="1:13" ht="30" customHeight="1">
      <c r="A8" s="16"/>
      <c r="B8" s="257"/>
      <c r="C8" s="14"/>
      <c r="D8" s="37" t="s">
        <v>93</v>
      </c>
      <c r="E8" s="37" t="s">
        <v>93</v>
      </c>
      <c r="F8" s="37" t="s">
        <v>94</v>
      </c>
      <c r="I8" s="91"/>
      <c r="J8" s="91"/>
    </row>
    <row r="9" spans="1:13" ht="30" customHeight="1">
      <c r="A9" s="16"/>
      <c r="B9" s="257"/>
      <c r="C9" s="14"/>
      <c r="D9" s="56" t="s">
        <v>105</v>
      </c>
      <c r="E9" s="56" t="s">
        <v>105</v>
      </c>
      <c r="F9" s="56" t="s">
        <v>105</v>
      </c>
    </row>
    <row r="10" spans="1:13" ht="30" customHeight="1">
      <c r="A10" s="16"/>
      <c r="B10" s="257"/>
      <c r="C10" s="14"/>
      <c r="D10" s="57" t="s">
        <v>253</v>
      </c>
      <c r="E10" s="57" t="s">
        <v>253</v>
      </c>
      <c r="F10" s="57" t="s">
        <v>253</v>
      </c>
    </row>
    <row r="11" spans="1:13" ht="30" customHeight="1">
      <c r="A11" s="16"/>
      <c r="B11" s="257"/>
      <c r="C11" s="14"/>
      <c r="D11" s="57" t="s">
        <v>108</v>
      </c>
      <c r="E11" s="56" t="s">
        <v>254</v>
      </c>
      <c r="F11" s="56" t="s">
        <v>254</v>
      </c>
    </row>
    <row r="12" spans="1:13" ht="6" customHeight="1">
      <c r="A12" s="16"/>
      <c r="B12" s="18"/>
      <c r="C12" s="14"/>
      <c r="D12" s="20"/>
      <c r="E12" s="20"/>
      <c r="F12" s="20"/>
    </row>
    <row r="13" spans="1:13" ht="30" customHeight="1">
      <c r="A13" s="16"/>
      <c r="B13" s="257" t="s">
        <v>13</v>
      </c>
      <c r="C13" s="14"/>
      <c r="D13" s="229" t="s">
        <v>108</v>
      </c>
      <c r="E13" s="37"/>
      <c r="F13" s="37" t="s">
        <v>170</v>
      </c>
      <c r="H13" s="76"/>
      <c r="I13" s="76"/>
      <c r="J13" s="76"/>
    </row>
    <row r="14" spans="1:13" ht="30" customHeight="1">
      <c r="A14" s="16"/>
      <c r="B14" s="257"/>
      <c r="C14" s="14"/>
      <c r="D14" s="37" t="s">
        <v>122</v>
      </c>
      <c r="E14" s="37" t="s">
        <v>122</v>
      </c>
      <c r="F14" s="37" t="s">
        <v>255</v>
      </c>
      <c r="H14" s="76"/>
      <c r="I14" s="76"/>
      <c r="J14" s="76"/>
    </row>
    <row r="15" spans="1:13" ht="21" customHeight="1">
      <c r="A15" s="16"/>
      <c r="B15" s="257"/>
      <c r="C15" s="14"/>
      <c r="D15" s="51" t="s">
        <v>97</v>
      </c>
      <c r="E15" s="51" t="s">
        <v>97</v>
      </c>
      <c r="F15" s="51" t="s">
        <v>256</v>
      </c>
      <c r="H15" s="76"/>
      <c r="I15" s="76"/>
      <c r="J15" s="76"/>
    </row>
    <row r="16" spans="1:13" ht="30" customHeight="1">
      <c r="A16" s="16"/>
      <c r="B16" s="257"/>
      <c r="C16" s="14"/>
      <c r="D16" s="37" t="s">
        <v>174</v>
      </c>
      <c r="E16" s="37" t="s">
        <v>174</v>
      </c>
      <c r="F16" s="37" t="s">
        <v>100</v>
      </c>
      <c r="H16" s="268"/>
      <c r="I16" s="268"/>
      <c r="J16" s="268"/>
    </row>
    <row r="17" spans="1:16382" ht="30" customHeight="1">
      <c r="A17" s="16"/>
      <c r="B17" s="257"/>
      <c r="C17" s="14"/>
      <c r="D17" s="37"/>
      <c r="E17" s="37" t="s">
        <v>257</v>
      </c>
      <c r="F17" s="37" t="s">
        <v>257</v>
      </c>
      <c r="H17" s="268"/>
      <c r="I17" s="268"/>
      <c r="J17" s="268"/>
    </row>
    <row r="18" spans="1:16382" ht="30" customHeight="1">
      <c r="A18" s="16"/>
      <c r="B18" s="257"/>
      <c r="C18" s="14"/>
      <c r="D18" s="37" t="s">
        <v>103</v>
      </c>
      <c r="E18" s="37" t="s">
        <v>103</v>
      </c>
      <c r="F18" s="37" t="s">
        <v>117</v>
      </c>
    </row>
    <row r="19" spans="1:16382" ht="30" customHeight="1">
      <c r="A19" s="16"/>
      <c r="B19" s="257"/>
      <c r="C19" s="14"/>
      <c r="D19" s="57" t="s">
        <v>115</v>
      </c>
      <c r="E19" s="57" t="s">
        <v>283</v>
      </c>
      <c r="F19" s="57" t="s">
        <v>283</v>
      </c>
    </row>
    <row r="20" spans="1:16382" ht="30" customHeight="1">
      <c r="A20" s="16"/>
      <c r="B20" s="257"/>
      <c r="C20" s="14"/>
      <c r="D20" s="57" t="s">
        <v>129</v>
      </c>
      <c r="E20" s="57" t="s">
        <v>129</v>
      </c>
      <c r="F20" s="57" t="s">
        <v>129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57" t="s">
        <v>108</v>
      </c>
      <c r="E21" s="57"/>
      <c r="F21" s="57"/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20"/>
      <c r="E22" s="20"/>
      <c r="F22" s="20"/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229"/>
      <c r="E23" s="37"/>
      <c r="F23" s="117" t="s">
        <v>183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7" t="s">
        <v>242</v>
      </c>
      <c r="E24" s="37" t="s">
        <v>124</v>
      </c>
      <c r="F24" s="117" t="s">
        <v>124</v>
      </c>
      <c r="H24" s="260"/>
      <c r="I24" s="260"/>
      <c r="J24" s="260"/>
    </row>
    <row r="25" spans="1:16382" ht="21" customHeight="1">
      <c r="A25" s="16"/>
      <c r="B25" s="257"/>
      <c r="C25" s="14"/>
      <c r="D25" s="51"/>
      <c r="E25" s="51"/>
      <c r="F25" s="51"/>
      <c r="H25" s="269"/>
      <c r="I25" s="269"/>
      <c r="J25" s="269"/>
    </row>
    <row r="26" spans="1:16382" s="44" customFormat="1" ht="30" customHeight="1">
      <c r="A26" s="16"/>
      <c r="B26" s="257"/>
      <c r="C26" s="14"/>
      <c r="D26" s="37" t="s">
        <v>7</v>
      </c>
      <c r="E26" s="37" t="s">
        <v>258</v>
      </c>
      <c r="F26" s="117" t="s">
        <v>140</v>
      </c>
      <c r="G26" s="8"/>
      <c r="H26" s="269"/>
      <c r="I26" s="269"/>
      <c r="J26" s="269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7"/>
      <c r="E27" s="37" t="s">
        <v>115</v>
      </c>
      <c r="F27" s="37" t="s">
        <v>115</v>
      </c>
      <c r="G27" s="8"/>
      <c r="H27" s="269"/>
      <c r="I27" s="269"/>
      <c r="J27" s="269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7" t="s">
        <v>259</v>
      </c>
      <c r="E28" s="37" t="s">
        <v>259</v>
      </c>
      <c r="F28" s="37" t="s">
        <v>259</v>
      </c>
      <c r="G28" s="8"/>
      <c r="H28" s="269"/>
      <c r="I28" s="269"/>
      <c r="J28" s="269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57" t="s">
        <v>115</v>
      </c>
      <c r="E29" s="57" t="s">
        <v>177</v>
      </c>
      <c r="F29" s="57" t="s">
        <v>177</v>
      </c>
    </row>
    <row r="30" spans="1:16382" ht="30" customHeight="1">
      <c r="A30" s="16"/>
      <c r="B30" s="257"/>
      <c r="C30" s="14"/>
      <c r="D30" s="56" t="s">
        <v>178</v>
      </c>
      <c r="E30" s="56" t="s">
        <v>178</v>
      </c>
      <c r="F30" s="56" t="s">
        <v>132</v>
      </c>
    </row>
    <row r="31" spans="1:16382" ht="30" customHeight="1">
      <c r="A31" s="16"/>
      <c r="B31" s="257"/>
      <c r="C31" s="14"/>
      <c r="D31" s="57"/>
      <c r="E31" s="57"/>
      <c r="F31" s="57"/>
    </row>
    <row r="32" spans="1:16382" ht="6" customHeight="1">
      <c r="A32" s="16"/>
      <c r="B32" s="18"/>
      <c r="C32" s="14"/>
      <c r="D32" s="60"/>
      <c r="E32" s="60"/>
      <c r="F32" s="60"/>
    </row>
    <row r="33" spans="1:14" ht="30" customHeight="1">
      <c r="A33" s="16"/>
      <c r="B33" s="257" t="s">
        <v>16</v>
      </c>
      <c r="C33" s="14"/>
      <c r="D33" s="37" t="s">
        <v>108</v>
      </c>
      <c r="E33" s="37"/>
      <c r="F33" s="37" t="s">
        <v>284</v>
      </c>
      <c r="H33" s="155"/>
      <c r="I33" s="155"/>
      <c r="J33" s="155"/>
    </row>
    <row r="34" spans="1:14" ht="30" customHeight="1">
      <c r="A34" s="16"/>
      <c r="B34" s="257"/>
      <c r="C34" s="14"/>
      <c r="D34" s="37" t="s">
        <v>184</v>
      </c>
      <c r="E34" s="37" t="s">
        <v>184</v>
      </c>
      <c r="F34" s="37" t="s">
        <v>260</v>
      </c>
      <c r="H34" s="155"/>
      <c r="I34" s="155"/>
      <c r="J34" s="155"/>
    </row>
    <row r="35" spans="1:14" ht="21" customHeight="1">
      <c r="A35" s="16"/>
      <c r="B35" s="257"/>
      <c r="C35" s="14"/>
      <c r="D35" s="51" t="s">
        <v>105</v>
      </c>
      <c r="E35" s="51" t="s">
        <v>138</v>
      </c>
      <c r="F35" s="51" t="s">
        <v>138</v>
      </c>
      <c r="H35" s="155"/>
      <c r="I35" s="155"/>
      <c r="J35" s="155"/>
    </row>
    <row r="36" spans="1:14" ht="30" customHeight="1">
      <c r="A36" s="16"/>
      <c r="B36" s="257"/>
      <c r="C36" s="14"/>
      <c r="D36" s="37" t="s">
        <v>202</v>
      </c>
      <c r="E36" s="37" t="s">
        <v>203</v>
      </c>
      <c r="F36" s="37" t="s">
        <v>261</v>
      </c>
      <c r="H36" s="155"/>
      <c r="I36" s="155"/>
      <c r="J36" s="155"/>
      <c r="L36" s="47"/>
    </row>
    <row r="37" spans="1:14" ht="30" customHeight="1">
      <c r="A37" s="16"/>
      <c r="B37" s="257"/>
      <c r="C37" s="14"/>
      <c r="D37" s="37" t="s">
        <v>108</v>
      </c>
      <c r="E37" s="37" t="s">
        <v>105</v>
      </c>
      <c r="F37" s="37" t="s">
        <v>128</v>
      </c>
      <c r="H37" s="155"/>
      <c r="I37" s="155"/>
      <c r="J37" s="155"/>
      <c r="L37" s="47"/>
    </row>
    <row r="38" spans="1:14" ht="30" customHeight="1">
      <c r="A38" s="16"/>
      <c r="B38" s="257"/>
      <c r="C38" s="14"/>
      <c r="D38" s="37" t="s">
        <v>262</v>
      </c>
      <c r="E38" s="37" t="s">
        <v>262</v>
      </c>
      <c r="F38" s="37" t="s">
        <v>263</v>
      </c>
      <c r="H38" s="155"/>
      <c r="I38" s="155"/>
      <c r="J38" s="155"/>
      <c r="L38" s="48"/>
      <c r="M38" s="48"/>
      <c r="N38" s="48"/>
    </row>
    <row r="39" spans="1:14" ht="30" customHeight="1">
      <c r="A39" s="16"/>
      <c r="B39" s="257"/>
      <c r="C39" s="14"/>
      <c r="D39" s="57" t="s">
        <v>105</v>
      </c>
      <c r="E39" s="57" t="s">
        <v>264</v>
      </c>
      <c r="F39" s="57" t="s">
        <v>264</v>
      </c>
      <c r="H39" s="155"/>
      <c r="I39" s="155"/>
      <c r="J39" s="155"/>
      <c r="L39" s="48"/>
      <c r="M39" s="48"/>
      <c r="N39" s="48"/>
    </row>
    <row r="40" spans="1:14" ht="30" customHeight="1">
      <c r="A40" s="16"/>
      <c r="B40" s="257"/>
      <c r="C40" s="14"/>
      <c r="D40" s="57" t="s">
        <v>142</v>
      </c>
      <c r="E40" s="57" t="s">
        <v>142</v>
      </c>
      <c r="F40" s="57" t="s">
        <v>94</v>
      </c>
      <c r="H40" s="155"/>
      <c r="I40" s="155"/>
      <c r="J40" s="155"/>
      <c r="L40" s="48"/>
      <c r="M40" s="48"/>
      <c r="N40" s="48"/>
    </row>
    <row r="41" spans="1:14" ht="30" customHeight="1">
      <c r="A41" s="16"/>
      <c r="B41" s="257"/>
      <c r="C41" s="14"/>
      <c r="D41" s="57" t="s">
        <v>108</v>
      </c>
      <c r="E41" s="57"/>
      <c r="F41" s="57"/>
      <c r="H41" s="271" t="str">
        <f>'[1]S07 5JG'!H41:J41</f>
        <v>Composition des plats:</v>
      </c>
      <c r="I41" s="271"/>
      <c r="J41" s="271"/>
      <c r="L41" s="48"/>
      <c r="M41" s="48"/>
      <c r="N41" s="48"/>
    </row>
    <row r="42" spans="1:14" ht="6.75" customHeight="1">
      <c r="A42" s="16"/>
      <c r="B42" s="18"/>
      <c r="C42" s="14"/>
      <c r="D42" s="60"/>
      <c r="E42" s="60"/>
      <c r="F42" s="60"/>
      <c r="L42" s="48"/>
      <c r="M42" s="48"/>
      <c r="N42" s="48"/>
    </row>
    <row r="43" spans="1:14" ht="30" customHeight="1">
      <c r="A43" s="16"/>
      <c r="B43" s="257" t="s">
        <v>17</v>
      </c>
      <c r="C43" s="14"/>
      <c r="D43" s="229"/>
      <c r="E43" s="37"/>
      <c r="F43" s="117" t="s">
        <v>265</v>
      </c>
      <c r="H43" s="270" t="str">
        <f>'[1]S07 5JG'!H43:XFD62</f>
        <v>*: ingrédient issu de l'agriculture biologique</v>
      </c>
      <c r="I43" s="270"/>
      <c r="J43" s="270"/>
    </row>
    <row r="44" spans="1:14" ht="30" customHeight="1">
      <c r="A44" s="16"/>
      <c r="B44" s="257"/>
      <c r="C44" s="14"/>
      <c r="D44" s="37" t="s">
        <v>88</v>
      </c>
      <c r="E44" s="37" t="s">
        <v>88</v>
      </c>
      <c r="F44" s="37" t="s">
        <v>266</v>
      </c>
      <c r="H44" s="270" t="s">
        <v>267</v>
      </c>
      <c r="I44" s="270"/>
      <c r="J44" s="270"/>
    </row>
    <row r="45" spans="1:14" ht="21" customHeight="1">
      <c r="A45" s="16"/>
      <c r="B45" s="257"/>
      <c r="C45" s="14"/>
      <c r="D45" s="51"/>
      <c r="E45" s="51"/>
      <c r="F45" s="51"/>
      <c r="H45" s="270"/>
      <c r="I45" s="270"/>
      <c r="J45" s="270"/>
    </row>
    <row r="46" spans="1:14" ht="30" customHeight="1">
      <c r="A46" s="16"/>
      <c r="B46" s="257"/>
      <c r="C46" s="14"/>
      <c r="D46" s="37" t="s">
        <v>268</v>
      </c>
      <c r="E46" s="37" t="s">
        <v>269</v>
      </c>
      <c r="F46" s="37" t="s">
        <v>270</v>
      </c>
      <c r="H46" s="270"/>
      <c r="I46" s="270"/>
      <c r="J46" s="270"/>
    </row>
    <row r="47" spans="1:14" ht="30" customHeight="1">
      <c r="A47" s="16"/>
      <c r="B47" s="257"/>
      <c r="C47" s="14"/>
      <c r="D47" s="37"/>
      <c r="E47" s="37" t="s">
        <v>271</v>
      </c>
      <c r="F47" s="37" t="s">
        <v>271</v>
      </c>
      <c r="H47" s="270"/>
      <c r="I47" s="270"/>
      <c r="J47" s="270"/>
    </row>
    <row r="48" spans="1:14" ht="30" customHeight="1">
      <c r="A48" s="16"/>
      <c r="B48" s="257"/>
      <c r="C48" s="14"/>
      <c r="D48" s="37" t="s">
        <v>158</v>
      </c>
      <c r="E48" s="37" t="s">
        <v>158</v>
      </c>
      <c r="F48" s="117" t="s">
        <v>104</v>
      </c>
      <c r="H48" s="270"/>
      <c r="I48" s="270"/>
      <c r="J48" s="270"/>
    </row>
    <row r="49" spans="1:18" ht="30" customHeight="1">
      <c r="A49" s="16"/>
      <c r="B49" s="257"/>
      <c r="C49" s="14"/>
      <c r="D49" s="57" t="s">
        <v>115</v>
      </c>
      <c r="E49" s="57" t="s">
        <v>115</v>
      </c>
      <c r="F49" s="57" t="s">
        <v>115</v>
      </c>
      <c r="H49" s="270"/>
      <c r="I49" s="270"/>
      <c r="J49" s="270"/>
    </row>
    <row r="50" spans="1:18" ht="30" customHeight="1">
      <c r="A50" s="16"/>
      <c r="B50" s="257"/>
      <c r="C50" s="14"/>
      <c r="D50" s="57" t="s">
        <v>93</v>
      </c>
      <c r="E50" s="57" t="s">
        <v>93</v>
      </c>
      <c r="F50" s="57" t="s">
        <v>93</v>
      </c>
      <c r="H50" s="270"/>
      <c r="I50" s="270"/>
      <c r="J50" s="270"/>
    </row>
    <row r="51" spans="1:18" ht="30" customHeight="1">
      <c r="A51" s="16"/>
      <c r="B51" s="257"/>
      <c r="C51" s="14"/>
      <c r="D51" s="57" t="s">
        <v>108</v>
      </c>
      <c r="E51" s="57" t="s">
        <v>286</v>
      </c>
      <c r="F51" s="57" t="s">
        <v>286</v>
      </c>
      <c r="H51" s="270"/>
      <c r="I51" s="270"/>
      <c r="J51" s="270"/>
    </row>
    <row r="52" spans="1:18" ht="7.5" hidden="1" customHeight="1">
      <c r="A52" s="16"/>
      <c r="B52" s="18"/>
      <c r="C52" s="14"/>
      <c r="D52" s="22"/>
      <c r="E52" s="23"/>
      <c r="F52" s="38"/>
      <c r="H52" s="270"/>
      <c r="I52" s="270"/>
      <c r="J52" s="270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145</v>
      </c>
      <c r="H53" s="270"/>
      <c r="I53" s="270"/>
      <c r="J53" s="270"/>
    </row>
    <row r="54" spans="1:18" ht="25.5" hidden="1" customHeight="1">
      <c r="A54" s="16"/>
      <c r="B54" s="257"/>
      <c r="C54" s="14"/>
      <c r="D54" s="26" t="s">
        <v>146</v>
      </c>
      <c r="E54" s="27" t="s">
        <v>146</v>
      </c>
      <c r="F54" s="26" t="s">
        <v>146</v>
      </c>
      <c r="H54" s="270"/>
      <c r="I54" s="270"/>
      <c r="J54" s="270"/>
    </row>
    <row r="55" spans="1:18" ht="25.5" hidden="1" customHeight="1">
      <c r="A55" s="16"/>
      <c r="B55" s="257"/>
      <c r="C55" s="14"/>
      <c r="D55" s="26" t="s">
        <v>68</v>
      </c>
      <c r="E55" s="27" t="s">
        <v>68</v>
      </c>
      <c r="F55" s="26" t="s">
        <v>147</v>
      </c>
      <c r="H55" s="270"/>
      <c r="I55" s="270"/>
      <c r="J55" s="270"/>
    </row>
    <row r="56" spans="1:18" ht="25.5" hidden="1" customHeight="1">
      <c r="A56" s="16"/>
      <c r="B56" s="257"/>
      <c r="C56" s="14"/>
      <c r="D56" s="26" t="s">
        <v>108</v>
      </c>
      <c r="E56" s="27" t="s">
        <v>148</v>
      </c>
      <c r="F56" s="26" t="s">
        <v>148</v>
      </c>
      <c r="H56" s="270"/>
      <c r="I56" s="270"/>
      <c r="J56" s="270"/>
    </row>
    <row r="57" spans="1:18" ht="25.5" hidden="1" customHeight="1">
      <c r="A57" s="16"/>
      <c r="B57" s="257"/>
      <c r="C57" s="14"/>
      <c r="D57" s="26" t="s">
        <v>73</v>
      </c>
      <c r="E57" s="27" t="s">
        <v>73</v>
      </c>
      <c r="F57" s="40" t="s">
        <v>73</v>
      </c>
      <c r="H57" s="270"/>
      <c r="I57" s="270"/>
      <c r="J57" s="270"/>
    </row>
    <row r="58" spans="1:18" ht="25.5" hidden="1" customHeight="1">
      <c r="A58" s="16"/>
      <c r="B58" s="257"/>
      <c r="C58" s="14"/>
      <c r="D58" s="28" t="s">
        <v>105</v>
      </c>
      <c r="E58" s="29" t="s">
        <v>105</v>
      </c>
      <c r="F58" s="28" t="s">
        <v>105</v>
      </c>
      <c r="H58" s="270"/>
      <c r="I58" s="270"/>
      <c r="J58" s="270"/>
    </row>
    <row r="59" spans="1:18" ht="25.5" hidden="1" customHeight="1">
      <c r="A59" s="16"/>
      <c r="B59" s="257"/>
      <c r="C59" s="14"/>
      <c r="D59" s="28" t="s">
        <v>149</v>
      </c>
      <c r="E59" s="29" t="s">
        <v>149</v>
      </c>
      <c r="F59" s="28" t="s">
        <v>150</v>
      </c>
      <c r="H59" s="270"/>
      <c r="I59" s="270"/>
      <c r="J59" s="270"/>
    </row>
    <row r="60" spans="1:18" ht="25.5" hidden="1" customHeight="1">
      <c r="A60" s="16"/>
      <c r="B60" s="257"/>
      <c r="C60" s="14"/>
      <c r="D60" s="30" t="s">
        <v>108</v>
      </c>
      <c r="E60" s="31" t="s">
        <v>151</v>
      </c>
      <c r="F60" s="30" t="s">
        <v>151</v>
      </c>
      <c r="H60" s="270"/>
      <c r="I60" s="270"/>
      <c r="J60" s="270"/>
    </row>
    <row r="61" spans="1:18" ht="10.5" customHeight="1">
      <c r="H61" s="270"/>
      <c r="I61" s="270"/>
      <c r="J61" s="270"/>
    </row>
    <row r="62" spans="1:18" ht="18" customHeight="1">
      <c r="D62" s="124" t="s">
        <v>152</v>
      </c>
      <c r="E62" s="125" t="s">
        <v>272</v>
      </c>
      <c r="F62" s="49" t="s">
        <v>154</v>
      </c>
      <c r="H62" s="270"/>
      <c r="I62" s="270"/>
      <c r="J62" s="270"/>
    </row>
    <row r="63" spans="1:18" ht="21.75" customHeight="1">
      <c r="D63" s="9" t="s">
        <v>273</v>
      </c>
      <c r="H63" s="158"/>
      <c r="I63" s="158"/>
      <c r="J63" s="158"/>
    </row>
    <row r="64" spans="1:18" ht="30" customHeight="1">
      <c r="A64" s="265" t="s">
        <v>79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  <row r="72" spans="4:6" ht="33.75">
      <c r="D72" s="55"/>
      <c r="E72" s="131"/>
      <c r="F72" s="131"/>
    </row>
    <row r="73" spans="4:6" ht="33.75">
      <c r="D73" s="36"/>
      <c r="E73" s="36"/>
      <c r="F73" s="207"/>
    </row>
    <row r="74" spans="4:6" ht="33.75">
      <c r="D74" s="204"/>
      <c r="E74" s="204"/>
      <c r="F74" s="204"/>
    </row>
    <row r="75" spans="4:6" ht="33.75">
      <c r="D75" s="36"/>
      <c r="E75" s="36"/>
      <c r="F75" s="205"/>
    </row>
    <row r="76" spans="4:6" ht="33.75">
      <c r="D76" s="204"/>
      <c r="E76" s="204"/>
      <c r="F76" s="204"/>
    </row>
    <row r="77" spans="4:6" ht="33.75">
      <c r="D77" s="204"/>
      <c r="E77" s="204"/>
      <c r="F77" s="204"/>
    </row>
    <row r="78" spans="4:6" ht="33.75">
      <c r="D78" s="204"/>
      <c r="E78" s="204"/>
      <c r="F78" s="204"/>
    </row>
    <row r="79" spans="4:6" ht="33.75">
      <c r="D79" s="36"/>
      <c r="E79" s="36"/>
      <c r="F79" s="36"/>
    </row>
    <row r="80" spans="4:6" ht="33.75">
      <c r="D80" s="206"/>
      <c r="E80" s="206"/>
      <c r="F80" s="206"/>
    </row>
    <row r="81" spans="4:6" ht="33.75">
      <c r="D81" s="206"/>
      <c r="E81" s="206"/>
      <c r="F81" s="206"/>
    </row>
  </sheetData>
  <mergeCells count="16">
    <mergeCell ref="A64:R64"/>
    <mergeCell ref="B33:B41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J1"/>
    <mergeCell ref="B3:B11"/>
    <mergeCell ref="H5:J7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zoomScale="39" zoomScaleNormal="40" zoomScaleSheetLayoutView="39" zoomScalePageLayoutView="10" workbookViewId="0">
      <selection activeCell="F17" sqref="F17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1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tr">
        <f>'S52 5JG'!F1</f>
        <v xml:space="preserve">Semaine n° 52 - du 26 décembre au 1er janvier 2023 </v>
      </c>
      <c r="G1" s="281">
        <f>'S52 5JG'!G1:J1</f>
        <v>0</v>
      </c>
      <c r="H1" s="281"/>
      <c r="I1" s="281"/>
      <c r="J1" s="281"/>
    </row>
    <row r="2" spans="1:13" ht="34.5" customHeight="1">
      <c r="A2" s="10"/>
      <c r="B2" s="11"/>
      <c r="C2" s="12"/>
      <c r="D2" s="199" t="s">
        <v>82</v>
      </c>
      <c r="E2" s="200" t="s">
        <v>83</v>
      </c>
      <c r="F2" s="201" t="s">
        <v>84</v>
      </c>
    </row>
    <row r="3" spans="1:13" ht="45" customHeight="1">
      <c r="A3" s="16"/>
      <c r="B3" s="257" t="s">
        <v>6</v>
      </c>
      <c r="C3" s="14"/>
      <c r="D3" s="73" t="str">
        <f>'S52 5JG'!D3</f>
        <v/>
      </c>
      <c r="E3" s="63">
        <f>'S52 5JG'!E3</f>
        <v>0</v>
      </c>
      <c r="F3" s="63" t="str">
        <f>'S52 5JG'!$F$3</f>
        <v>Salade de BLE BIO à l'orientale</v>
      </c>
    </row>
    <row r="4" spans="1:13" ht="45" customHeight="1">
      <c r="A4" s="16"/>
      <c r="B4" s="257"/>
      <c r="C4" s="14"/>
      <c r="D4" s="64" t="str">
        <f>'S52 5JG'!D4</f>
        <v>Egréné de boeuf au bouillon</v>
      </c>
      <c r="E4" s="65" t="str">
        <f>'S52 5JG'!E4</f>
        <v>Egréné de boeuf au bouillon</v>
      </c>
      <c r="F4" s="65" t="str">
        <f>'S52 5JG'!$F$4</f>
        <v>Sauté de bœuf au citron</v>
      </c>
      <c r="I4" s="202"/>
      <c r="J4" s="202"/>
    </row>
    <row r="5" spans="1:13" ht="21" customHeight="1">
      <c r="A5" s="16"/>
      <c r="B5" s="257"/>
      <c r="C5" s="14"/>
      <c r="D5" s="50" t="str">
        <f>'S52 5JG'!D5</f>
        <v>Purée de lentille corail</v>
      </c>
      <c r="E5" s="51" t="str">
        <f>'S52 5JG'!E5</f>
        <v>Purée de lentille corail</v>
      </c>
      <c r="F5" s="51" t="str">
        <f>'S52 5JG'!F5</f>
        <v>Purée de lentille corail</v>
      </c>
      <c r="H5" s="282"/>
      <c r="I5" s="282"/>
      <c r="J5" s="282"/>
    </row>
    <row r="6" spans="1:13" ht="45" customHeight="1">
      <c r="A6" s="16"/>
      <c r="B6" s="257"/>
      <c r="C6" s="14"/>
      <c r="D6" s="64" t="str">
        <f>'S52 5JG'!D6</f>
        <v>Puré de blette</v>
      </c>
      <c r="E6" s="64" t="str">
        <f>'S52 5JG'!E6</f>
        <v>Puré de blette</v>
      </c>
      <c r="F6" s="65" t="str">
        <f>'S52 5JG'!F6</f>
        <v>Puré de blette</v>
      </c>
      <c r="H6" s="282"/>
      <c r="I6" s="282"/>
      <c r="J6" s="282"/>
    </row>
    <row r="7" spans="1:13" ht="45" customHeight="1">
      <c r="A7" s="16"/>
      <c r="B7" s="257"/>
      <c r="C7" s="14"/>
      <c r="D7" s="64">
        <f>'S52 5JG'!D7</f>
        <v>0</v>
      </c>
      <c r="E7" s="65" t="str">
        <f>'S52 5JG'!E7</f>
        <v>Fraidou</v>
      </c>
      <c r="F7" s="65" t="str">
        <f>'S52 5JG'!F7</f>
        <v>Edam</v>
      </c>
      <c r="L7" s="17"/>
      <c r="M7" s="41"/>
    </row>
    <row r="8" spans="1:13" ht="45" customHeight="1">
      <c r="A8" s="16"/>
      <c r="B8" s="257"/>
      <c r="C8" s="14"/>
      <c r="D8" s="64" t="str">
        <f>'S52 5JG'!D8</f>
        <v xml:space="preserve">Purée pomme </v>
      </c>
      <c r="E8" s="65" t="str">
        <f>'S52 5JG'!E8</f>
        <v xml:space="preserve">Purée pomme </v>
      </c>
      <c r="F8" s="65" t="str">
        <f>'S52 5JG'!F8</f>
        <v>Pomme</v>
      </c>
    </row>
    <row r="9" spans="1:13" ht="30" hidden="1" customHeight="1">
      <c r="A9" s="16"/>
      <c r="B9" s="257"/>
      <c r="C9" s="14"/>
      <c r="D9" s="55" t="s">
        <v>105</v>
      </c>
      <c r="E9" s="68" t="s">
        <v>105</v>
      </c>
      <c r="F9" s="68" t="s">
        <v>105</v>
      </c>
    </row>
    <row r="10" spans="1:13" ht="30" hidden="1" customHeight="1">
      <c r="A10" s="16"/>
      <c r="B10" s="257"/>
      <c r="C10" s="14"/>
      <c r="D10" s="138" t="s">
        <v>106</v>
      </c>
      <c r="E10" s="68" t="s">
        <v>106</v>
      </c>
      <c r="F10" s="68" t="s">
        <v>106</v>
      </c>
    </row>
    <row r="11" spans="1:13" ht="30" hidden="1" customHeight="1">
      <c r="A11" s="16"/>
      <c r="B11" s="257"/>
      <c r="C11" s="14"/>
      <c r="D11" s="139"/>
      <c r="E11" s="69" t="s">
        <v>156</v>
      </c>
      <c r="F11" s="69" t="s">
        <v>156</v>
      </c>
    </row>
    <row r="12" spans="1:13" ht="6" customHeight="1">
      <c r="A12" s="16"/>
      <c r="B12" s="18"/>
      <c r="C12" s="14"/>
      <c r="D12" s="70"/>
      <c r="E12" s="71"/>
      <c r="F12" s="71"/>
    </row>
    <row r="13" spans="1:13" ht="45" customHeight="1">
      <c r="A13" s="16"/>
      <c r="B13" s="257" t="s">
        <v>13</v>
      </c>
      <c r="C13" s="14"/>
      <c r="D13" s="140" t="str">
        <f>'S52 5JG'!D13</f>
        <v/>
      </c>
      <c r="E13" s="63">
        <f>'S52 5JG'!E13</f>
        <v>0</v>
      </c>
      <c r="F13" s="63" t="str">
        <f>'S52 5JG'!F13</f>
        <v>Potage de légumes</v>
      </c>
      <c r="H13" s="77">
        <f>'S52 5JG'!H13:J16</f>
        <v>0</v>
      </c>
      <c r="I13" s="77"/>
      <c r="J13" s="77"/>
    </row>
    <row r="14" spans="1:13" ht="45" customHeight="1">
      <c r="A14" s="16"/>
      <c r="B14" s="257"/>
      <c r="C14" s="14"/>
      <c r="D14" s="64" t="str">
        <f>'S52 5JG'!D14</f>
        <v>Emincé de poulet au bouillon</v>
      </c>
      <c r="E14" s="65" t="str">
        <f>'S52 5JG'!E14</f>
        <v>Emincé de poulet au bouillon</v>
      </c>
      <c r="F14" s="65" t="str">
        <f>'S52 5JG'!F14</f>
        <v>Emincé de poulet aux herbes</v>
      </c>
      <c r="H14" s="77"/>
      <c r="I14" s="77"/>
      <c r="J14" s="77"/>
    </row>
    <row r="15" spans="1:13" ht="21" customHeight="1">
      <c r="A15" s="16"/>
      <c r="B15" s="257"/>
      <c r="C15" s="14"/>
      <c r="D15" s="50" t="str">
        <f>'S52 5JG'!D15</f>
        <v>Merlu au bouillon</v>
      </c>
      <c r="E15" s="51" t="str">
        <f>'S52 5JG'!E15</f>
        <v>Merlu au bouillon</v>
      </c>
      <c r="F15" s="51" t="str">
        <f>'S52 5JG'!F15</f>
        <v>Merlu ciboulette</v>
      </c>
      <c r="H15" s="272"/>
      <c r="I15" s="272"/>
      <c r="J15" s="272"/>
    </row>
    <row r="16" spans="1:13" ht="45" customHeight="1">
      <c r="A16" s="16"/>
      <c r="B16" s="257"/>
      <c r="C16" s="14"/>
      <c r="D16" s="64" t="str">
        <f>'S52 5JG'!D16</f>
        <v>Purée de petit pois</v>
      </c>
      <c r="E16" s="65" t="str">
        <f>'S52 5JG'!E16</f>
        <v>Purée de petit pois</v>
      </c>
      <c r="F16" s="65" t="str">
        <f>'S52 5JG'!F16</f>
        <v>Riz pilaf</v>
      </c>
      <c r="H16" s="272"/>
      <c r="I16" s="272"/>
      <c r="J16" s="272"/>
    </row>
    <row r="17" spans="1:16382" ht="45" customHeight="1">
      <c r="A17" s="16"/>
      <c r="B17" s="257"/>
      <c r="C17" s="14"/>
      <c r="D17" s="64">
        <f>'S52 5JG'!D17</f>
        <v>0</v>
      </c>
      <c r="E17" s="65" t="str">
        <f>'S52 5JG'!E17</f>
        <v>Fourme d'Ambert</v>
      </c>
      <c r="F17" s="65" t="str">
        <f>'S52 5JG'!F17</f>
        <v>Fourme d'Ambert</v>
      </c>
    </row>
    <row r="18" spans="1:16382" ht="45" customHeight="1">
      <c r="A18" s="16"/>
      <c r="B18" s="257"/>
      <c r="C18" s="14"/>
      <c r="D18" s="64" t="str">
        <f>'S52 5JG'!D18</f>
        <v>Purée pomme agrume</v>
      </c>
      <c r="E18" s="65" t="str">
        <f>'S52 5JG'!E18</f>
        <v>Purée pomme agrume</v>
      </c>
      <c r="F18" s="65" t="str">
        <f>'S52 5JG'!F18</f>
        <v>Clémentine</v>
      </c>
    </row>
    <row r="19" spans="1:16382" ht="30" hidden="1" customHeight="1">
      <c r="A19" s="16"/>
      <c r="B19" s="257"/>
      <c r="C19" s="14"/>
      <c r="D19" s="138" t="s">
        <v>95</v>
      </c>
      <c r="E19" s="68" t="s">
        <v>157</v>
      </c>
      <c r="F19" s="68" t="s">
        <v>157</v>
      </c>
    </row>
    <row r="20" spans="1:16382" ht="30" hidden="1" customHeight="1">
      <c r="A20" s="16"/>
      <c r="B20" s="257"/>
      <c r="C20" s="14"/>
      <c r="D20" s="138" t="s">
        <v>158</v>
      </c>
      <c r="E20" s="68" t="s">
        <v>158</v>
      </c>
      <c r="F20" s="68" t="s">
        <v>158</v>
      </c>
      <c r="H20" s="53"/>
      <c r="I20" s="53"/>
      <c r="J20" s="53"/>
    </row>
    <row r="21" spans="1:16382" s="42" customFormat="1" ht="30" hidden="1" customHeight="1">
      <c r="A21" s="16"/>
      <c r="B21" s="257"/>
      <c r="C21" s="14"/>
      <c r="D21" s="139" t="s">
        <v>108</v>
      </c>
      <c r="E21" s="69"/>
      <c r="F21" s="69"/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70"/>
      <c r="E22" s="71"/>
      <c r="F22" s="71"/>
      <c r="G22" s="8"/>
      <c r="H22" s="45"/>
      <c r="I22" s="45"/>
      <c r="J22" s="46"/>
    </row>
    <row r="23" spans="1:16382" s="42" customFormat="1" ht="45" customHeight="1">
      <c r="A23" s="16"/>
      <c r="B23" s="257" t="s">
        <v>15</v>
      </c>
      <c r="C23" s="14"/>
      <c r="D23" s="140">
        <f>'S52 5JG'!D23</f>
        <v>0</v>
      </c>
      <c r="E23" s="63">
        <f>'S52 5JG'!E23</f>
        <v>0</v>
      </c>
      <c r="F23" s="63" t="str">
        <f>'S52 5JG'!F23</f>
        <v>Chou chinois</v>
      </c>
      <c r="G23" s="8"/>
      <c r="H23" s="269"/>
      <c r="I23" s="269"/>
      <c r="J23" s="269"/>
    </row>
    <row r="24" spans="1:16382" ht="45" customHeight="1">
      <c r="A24" s="16"/>
      <c r="B24" s="257"/>
      <c r="C24" s="14"/>
      <c r="D24" s="64" t="str">
        <f>'S52 5JG'!D24</f>
        <v>Oeuf BIO au bouillon</v>
      </c>
      <c r="E24" s="65" t="str">
        <f>'S52 5JG'!E24</f>
        <v>Omelette</v>
      </c>
      <c r="F24" s="65" t="str">
        <f>'S52 5JG'!F24</f>
        <v>Omelette</v>
      </c>
      <c r="H24" s="269"/>
      <c r="I24" s="269"/>
      <c r="J24" s="269"/>
    </row>
    <row r="25" spans="1:16382" ht="21" customHeight="1">
      <c r="A25" s="16"/>
      <c r="B25" s="257"/>
      <c r="C25" s="14"/>
      <c r="D25" s="50">
        <f>'S52 5JG'!D25</f>
        <v>0</v>
      </c>
      <c r="E25" s="51">
        <f>'S52 5JG'!E25</f>
        <v>0</v>
      </c>
      <c r="F25" s="51">
        <f>'S52 5JG'!F25</f>
        <v>0</v>
      </c>
      <c r="H25" s="269"/>
      <c r="I25" s="269"/>
      <c r="J25" s="269"/>
    </row>
    <row r="26" spans="1:16382" s="44" customFormat="1" ht="45" customHeight="1">
      <c r="A26" s="16"/>
      <c r="B26" s="257"/>
      <c r="C26" s="14"/>
      <c r="D26" s="64" t="str">
        <f>'S52 5JG'!D26</f>
        <v>Purée de carotte</v>
      </c>
      <c r="E26" s="65" t="str">
        <f>'S52 5JG'!E26</f>
        <v>Ecrasé de carotte et coquillette</v>
      </c>
      <c r="F26" s="65" t="str">
        <f>'S52 5JG'!F26</f>
        <v>Coquillettes</v>
      </c>
      <c r="G26" s="8"/>
      <c r="H26" s="269"/>
      <c r="I26" s="269"/>
      <c r="J26" s="269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45" customHeight="1">
      <c r="A27" s="16"/>
      <c r="B27" s="257"/>
      <c r="C27" s="14"/>
      <c r="D27" s="64">
        <f>'S52 5JG'!D27</f>
        <v>0</v>
      </c>
      <c r="E27" s="65" t="str">
        <f>'S52 5JG'!E27</f>
        <v>Yaourt nature</v>
      </c>
      <c r="F27" s="65" t="str">
        <f>'S52 5JG'!F27</f>
        <v>Yaourt nature</v>
      </c>
      <c r="G27" s="8"/>
      <c r="H27" s="269"/>
      <c r="I27" s="269"/>
      <c r="J27" s="269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45" customHeight="1">
      <c r="A28" s="16"/>
      <c r="B28" s="257"/>
      <c r="C28" s="14"/>
      <c r="D28" s="64" t="str">
        <f>'S52 5JG'!D28</f>
        <v>Purée pomme ananas</v>
      </c>
      <c r="E28" s="65" t="str">
        <f>'S52 5JG'!E28</f>
        <v>Purée pomme ananas</v>
      </c>
      <c r="F28" s="65" t="str">
        <f>'S52 5JG'!F28</f>
        <v>Purée pomme ananas</v>
      </c>
      <c r="G28" s="8"/>
      <c r="H28" s="269"/>
      <c r="I28" s="269"/>
      <c r="J28" s="269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hidden="1" customHeight="1">
      <c r="A29" s="16"/>
      <c r="B29" s="257"/>
      <c r="C29" s="14"/>
      <c r="D29" s="66" t="s">
        <v>115</v>
      </c>
      <c r="E29" s="67" t="s">
        <v>115</v>
      </c>
      <c r="F29" s="67" t="s">
        <v>115</v>
      </c>
    </row>
    <row r="30" spans="1:16382" ht="30" hidden="1" customHeight="1">
      <c r="A30" s="16"/>
      <c r="B30" s="257"/>
      <c r="C30" s="14"/>
      <c r="D30" s="66" t="s">
        <v>159</v>
      </c>
      <c r="E30" s="67" t="s">
        <v>160</v>
      </c>
      <c r="F30" s="67" t="s">
        <v>161</v>
      </c>
    </row>
    <row r="31" spans="1:16382" ht="30" hidden="1" customHeight="1">
      <c r="A31" s="16"/>
      <c r="B31" s="257"/>
      <c r="C31" s="14"/>
      <c r="D31" s="142"/>
      <c r="E31" s="72" t="s">
        <v>162</v>
      </c>
      <c r="F31" s="72" t="s">
        <v>162</v>
      </c>
    </row>
    <row r="32" spans="1:16382" ht="6" customHeight="1">
      <c r="A32" s="16"/>
      <c r="B32" s="18"/>
      <c r="C32" s="14"/>
      <c r="D32" s="70"/>
      <c r="E32" s="71"/>
      <c r="F32" s="71"/>
    </row>
    <row r="33" spans="1:14" ht="45" customHeight="1">
      <c r="A33" s="16"/>
      <c r="B33" s="257" t="s">
        <v>16</v>
      </c>
      <c r="C33" s="14"/>
      <c r="D33" s="140" t="str">
        <f>'S52 5JG'!D33</f>
        <v/>
      </c>
      <c r="E33" s="63">
        <f>'S52 5JG'!E33</f>
        <v>0</v>
      </c>
      <c r="F33" s="143" t="str">
        <f>'S52 5JG'!F33</f>
        <v xml:space="preserve">Carotte râpée citronette </v>
      </c>
      <c r="H33" s="156">
        <f>'S52 5JG'!H33:J41</f>
        <v>0</v>
      </c>
      <c r="I33" s="156"/>
      <c r="J33" s="156"/>
    </row>
    <row r="34" spans="1:14" ht="45" customHeight="1">
      <c r="A34" s="16"/>
      <c r="B34" s="257"/>
      <c r="C34" s="14"/>
      <c r="D34" s="64" t="str">
        <f>'S52 5JG'!D34</f>
        <v>Sauté de porc au bouillon</v>
      </c>
      <c r="E34" s="65" t="str">
        <f>'S52 5JG'!E34</f>
        <v>Sauté de porc au bouillon</v>
      </c>
      <c r="F34" s="65" t="str">
        <f>'S52 5JG'!F34</f>
        <v>Sauté de porc au paprika</v>
      </c>
      <c r="H34" s="156"/>
      <c r="I34" s="156"/>
      <c r="J34" s="156"/>
    </row>
    <row r="35" spans="1:14" ht="21" customHeight="1">
      <c r="A35" s="16"/>
      <c r="B35" s="257"/>
      <c r="C35" s="14"/>
      <c r="D35" s="50" t="str">
        <f>'S52 5JG'!D35</f>
        <v>Fromage frais nature</v>
      </c>
      <c r="E35" s="51" t="str">
        <f>'S52 5JG'!E35</f>
        <v>Œuf brouillé</v>
      </c>
      <c r="F35" s="126" t="str">
        <f>'S52 5JG'!F35</f>
        <v>Œuf brouillé</v>
      </c>
      <c r="H35" s="156"/>
      <c r="I35" s="156"/>
      <c r="J35" s="156"/>
    </row>
    <row r="36" spans="1:14" ht="45" customHeight="1">
      <c r="A36" s="16"/>
      <c r="B36" s="257"/>
      <c r="C36" s="14"/>
      <c r="D36" s="64" t="str">
        <f>'S52 5JG'!D36</f>
        <v>Purée de betterave</v>
      </c>
      <c r="E36" s="65" t="str">
        <f>'S52 5JG'!E36</f>
        <v>Ecrasé de betterave</v>
      </c>
      <c r="F36" s="144" t="str">
        <f>'S52 5JG'!F36</f>
        <v>Lentilles</v>
      </c>
      <c r="H36" s="156"/>
      <c r="I36" s="156"/>
      <c r="J36" s="156"/>
      <c r="L36" s="47"/>
    </row>
    <row r="37" spans="1:14" ht="45" customHeight="1">
      <c r="A37" s="16"/>
      <c r="B37" s="257"/>
      <c r="C37" s="14"/>
      <c r="D37" s="64" t="str">
        <f>'S52 5JG'!D37</f>
        <v/>
      </c>
      <c r="E37" s="65" t="str">
        <f>'S52 5JG'!E37</f>
        <v>Fromage frais nature</v>
      </c>
      <c r="F37" s="144" t="str">
        <f>'S52 5JG'!F37</f>
        <v>***</v>
      </c>
      <c r="H37" s="156"/>
      <c r="I37" s="156"/>
      <c r="J37" s="156"/>
      <c r="L37" s="47"/>
    </row>
    <row r="38" spans="1:14" ht="45" customHeight="1">
      <c r="A38" s="16"/>
      <c r="B38" s="257"/>
      <c r="C38" s="14"/>
      <c r="D38" s="64" t="str">
        <f>'S52 5JG'!D38</f>
        <v xml:space="preserve">Purée pomme figue </v>
      </c>
      <c r="E38" s="65" t="str">
        <f>'S52 5JG'!E38</f>
        <v xml:space="preserve">Purée pomme figue </v>
      </c>
      <c r="F38" s="144" t="str">
        <f>'S52 5JG'!F38</f>
        <v>Milk shake pomme figue</v>
      </c>
      <c r="H38" s="271" t="s">
        <v>163</v>
      </c>
      <c r="I38" s="271"/>
      <c r="J38" s="271"/>
      <c r="L38" s="48"/>
      <c r="M38" s="48"/>
      <c r="N38" s="48"/>
    </row>
    <row r="39" spans="1:14" ht="30" hidden="1" customHeight="1">
      <c r="A39" s="16"/>
      <c r="B39" s="257"/>
      <c r="C39" s="14"/>
      <c r="D39" s="138" t="s">
        <v>105</v>
      </c>
      <c r="E39" s="68" t="s">
        <v>164</v>
      </c>
      <c r="F39" s="68" t="s">
        <v>164</v>
      </c>
      <c r="H39" s="156"/>
      <c r="I39" s="156"/>
      <c r="J39" s="156"/>
      <c r="L39" s="48"/>
      <c r="M39" s="48"/>
      <c r="N39" s="48"/>
    </row>
    <row r="40" spans="1:14" ht="30" hidden="1" customHeight="1">
      <c r="A40" s="16"/>
      <c r="B40" s="257"/>
      <c r="C40" s="14"/>
      <c r="D40" s="138" t="s">
        <v>73</v>
      </c>
      <c r="E40" s="68" t="s">
        <v>73</v>
      </c>
      <c r="F40" s="68" t="s">
        <v>94</v>
      </c>
      <c r="H40" s="156"/>
      <c r="I40" s="156"/>
      <c r="J40" s="156"/>
      <c r="L40" s="48"/>
      <c r="M40" s="48"/>
      <c r="N40" s="48"/>
    </row>
    <row r="41" spans="1:14" ht="30" hidden="1" customHeight="1">
      <c r="A41" s="16"/>
      <c r="B41" s="257"/>
      <c r="C41" s="14"/>
      <c r="D41" s="139" t="s">
        <v>108</v>
      </c>
      <c r="E41" s="69" t="s">
        <v>121</v>
      </c>
      <c r="F41" s="69" t="s">
        <v>121</v>
      </c>
      <c r="H41" s="271" t="str">
        <f>'[1]S07 5JG'!H41:J41</f>
        <v>Composition des plats:</v>
      </c>
      <c r="I41" s="271"/>
      <c r="J41" s="271"/>
      <c r="L41" s="48"/>
      <c r="M41" s="48"/>
      <c r="N41" s="48"/>
    </row>
    <row r="42" spans="1:14" ht="6.75" customHeight="1">
      <c r="A42" s="16"/>
      <c r="B42" s="18"/>
      <c r="C42" s="14"/>
      <c r="D42" s="70"/>
      <c r="E42" s="71"/>
      <c r="F42" s="71"/>
      <c r="L42" s="48"/>
      <c r="M42" s="48"/>
      <c r="N42" s="48"/>
    </row>
    <row r="43" spans="1:14" ht="46.5" customHeight="1">
      <c r="A43" s="16"/>
      <c r="B43" s="257" t="s">
        <v>17</v>
      </c>
      <c r="C43" s="14"/>
      <c r="D43" s="73">
        <f>'S52 5JG'!D43</f>
        <v>0</v>
      </c>
      <c r="E43" s="63">
        <f>'S52 5JG'!E43</f>
        <v>0</v>
      </c>
      <c r="F43" s="63" t="str">
        <f>'S52 5JG'!F43</f>
        <v>Salade de quinoa des Incas</v>
      </c>
      <c r="H43" s="270" t="str">
        <f>'[1]S07 5JG'!H43:XFD62</f>
        <v>*: ingrédient issu de l'agriculture biologique</v>
      </c>
      <c r="I43" s="270"/>
      <c r="J43" s="270"/>
    </row>
    <row r="44" spans="1:14" ht="46.5" customHeight="1">
      <c r="A44" s="16"/>
      <c r="B44" s="257"/>
      <c r="C44" s="14"/>
      <c r="D44" s="64" t="str">
        <f>'S52 5JG'!D44</f>
        <v>Colin au bouillon</v>
      </c>
      <c r="E44" s="65" t="str">
        <f>'S52 5JG'!E44</f>
        <v>Colin au bouillon</v>
      </c>
      <c r="F44" s="65" t="str">
        <f>'S52 5JG'!F44</f>
        <v>Colin crème curry</v>
      </c>
      <c r="H44" s="280" t="str">
        <f>'S52 5JG'!H44:J62</f>
        <v xml:space="preserve"> Blé orientale: blé, coriandre, cumin, concentré citron/Sauce citron : Carotte, oignon,ail,farine,huile de T, sel,concentré de citron /sauce paprika: tomate, carotte, oignon, farine, ail, sucre, paprika/Crème curry: oignon, crème, farine, curry, huile de T/Quinoa des Incas: quinoa, tomate, maïs, poivron, oignon, sel, huile de T</v>
      </c>
      <c r="I44" s="280"/>
      <c r="J44" s="280"/>
    </row>
    <row r="45" spans="1:14" ht="21" customHeight="1">
      <c r="A45" s="16"/>
      <c r="B45" s="257"/>
      <c r="C45" s="14"/>
      <c r="D45" s="50">
        <f>'S52 5JG'!D45</f>
        <v>0</v>
      </c>
      <c r="E45" s="51">
        <f>'S52 5JG'!E45</f>
        <v>0</v>
      </c>
      <c r="F45" s="51">
        <f>'S52 5JG'!F45</f>
        <v>0</v>
      </c>
      <c r="H45" s="280"/>
      <c r="I45" s="280"/>
      <c r="J45" s="280"/>
    </row>
    <row r="46" spans="1:14" ht="46.5" customHeight="1">
      <c r="A46" s="16"/>
      <c r="B46" s="257"/>
      <c r="C46" s="14"/>
      <c r="D46" s="64" t="str">
        <f>'S52 5JG'!D46</f>
        <v>Purée de chou romanesco</v>
      </c>
      <c r="E46" s="65" t="str">
        <f>'S52 5JG'!E46</f>
        <v>Ecrasé de chou romanesco et boulgour</v>
      </c>
      <c r="F46" s="65" t="str">
        <f>'S52 5JG'!F46</f>
        <v>Chou romanesco et boulgour</v>
      </c>
      <c r="H46" s="280"/>
      <c r="I46" s="280"/>
      <c r="J46" s="280"/>
    </row>
    <row r="47" spans="1:14" ht="46.5" customHeight="1">
      <c r="A47" s="16"/>
      <c r="B47" s="257"/>
      <c r="C47" s="14"/>
      <c r="D47" s="64">
        <f>'S52 5JG'!D47</f>
        <v>0</v>
      </c>
      <c r="E47" s="65" t="str">
        <f>'S52 5JG'!E47</f>
        <v>Fondu Président</v>
      </c>
      <c r="F47" s="65" t="str">
        <f>'S52 5JG'!F47</f>
        <v>Fondu Président</v>
      </c>
      <c r="H47" s="280"/>
      <c r="I47" s="280"/>
      <c r="J47" s="280"/>
    </row>
    <row r="48" spans="1:14" ht="46.5" customHeight="1">
      <c r="A48" s="16"/>
      <c r="B48" s="257"/>
      <c r="C48" s="14"/>
      <c r="D48" s="74" t="str">
        <f>'S52 5JG'!D48</f>
        <v>Purée pomme romarin</v>
      </c>
      <c r="E48" s="75" t="str">
        <f>'S52 5JG'!E48</f>
        <v>Purée pomme romarin</v>
      </c>
      <c r="F48" s="75" t="str">
        <f>'S52 5JG'!F48</f>
        <v>Orange</v>
      </c>
      <c r="H48" s="280"/>
      <c r="I48" s="280"/>
      <c r="J48" s="280"/>
    </row>
    <row r="49" spans="1:18" ht="30" hidden="1" customHeight="1">
      <c r="A49" s="16"/>
      <c r="B49" s="257"/>
      <c r="C49" s="14"/>
      <c r="D49" s="55" t="s">
        <v>95</v>
      </c>
      <c r="E49" s="21" t="s">
        <v>157</v>
      </c>
      <c r="F49" s="21" t="s">
        <v>157</v>
      </c>
      <c r="H49" s="280"/>
      <c r="I49" s="280"/>
      <c r="J49" s="280"/>
    </row>
    <row r="50" spans="1:18" ht="30" hidden="1" customHeight="1">
      <c r="A50" s="16"/>
      <c r="B50" s="257"/>
      <c r="C50" s="14"/>
      <c r="D50" s="150" t="s">
        <v>165</v>
      </c>
      <c r="E50" s="21" t="s">
        <v>165</v>
      </c>
      <c r="F50" s="21" t="s">
        <v>165</v>
      </c>
      <c r="H50" s="280"/>
      <c r="I50" s="280"/>
      <c r="J50" s="280"/>
    </row>
    <row r="51" spans="1:18" ht="30" hidden="1" customHeight="1">
      <c r="A51" s="16"/>
      <c r="B51" s="257"/>
      <c r="C51" s="14"/>
      <c r="D51" s="151" t="s">
        <v>108</v>
      </c>
      <c r="E51" s="21"/>
      <c r="F51" s="118"/>
      <c r="H51" s="280"/>
      <c r="I51" s="280"/>
      <c r="J51" s="280"/>
    </row>
    <row r="52" spans="1:18" ht="7.5" hidden="1" customHeight="1">
      <c r="A52" s="16"/>
      <c r="B52" s="18"/>
      <c r="C52" s="14"/>
      <c r="D52" s="22"/>
      <c r="E52" s="23"/>
      <c r="F52" s="38"/>
      <c r="H52" s="280"/>
      <c r="I52" s="280"/>
      <c r="J52" s="280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145</v>
      </c>
      <c r="H53" s="280"/>
      <c r="I53" s="280"/>
      <c r="J53" s="280"/>
    </row>
    <row r="54" spans="1:18" ht="25.5" hidden="1" customHeight="1">
      <c r="A54" s="16"/>
      <c r="B54" s="257"/>
      <c r="C54" s="14"/>
      <c r="D54" s="26" t="s">
        <v>146</v>
      </c>
      <c r="E54" s="27" t="s">
        <v>146</v>
      </c>
      <c r="F54" s="26" t="s">
        <v>146</v>
      </c>
      <c r="H54" s="280"/>
      <c r="I54" s="280"/>
      <c r="J54" s="280"/>
    </row>
    <row r="55" spans="1:18" ht="25.5" hidden="1" customHeight="1">
      <c r="A55" s="16"/>
      <c r="B55" s="257"/>
      <c r="C55" s="14"/>
      <c r="D55" s="26" t="s">
        <v>68</v>
      </c>
      <c r="E55" s="27" t="s">
        <v>68</v>
      </c>
      <c r="F55" s="26" t="s">
        <v>147</v>
      </c>
      <c r="H55" s="280"/>
      <c r="I55" s="280"/>
      <c r="J55" s="280"/>
    </row>
    <row r="56" spans="1:18" ht="25.5" hidden="1" customHeight="1">
      <c r="A56" s="16"/>
      <c r="B56" s="257"/>
      <c r="C56" s="14"/>
      <c r="D56" s="26" t="s">
        <v>108</v>
      </c>
      <c r="E56" s="27" t="s">
        <v>148</v>
      </c>
      <c r="F56" s="26" t="s">
        <v>148</v>
      </c>
      <c r="H56" s="280"/>
      <c r="I56" s="280"/>
      <c r="J56" s="280"/>
    </row>
    <row r="57" spans="1:18" ht="25.5" hidden="1" customHeight="1">
      <c r="A57" s="16"/>
      <c r="B57" s="257"/>
      <c r="C57" s="14"/>
      <c r="D57" s="26" t="s">
        <v>73</v>
      </c>
      <c r="E57" s="27" t="s">
        <v>73</v>
      </c>
      <c r="F57" s="40" t="s">
        <v>73</v>
      </c>
      <c r="H57" s="280"/>
      <c r="I57" s="280"/>
      <c r="J57" s="280"/>
    </row>
    <row r="58" spans="1:18" ht="25.5" hidden="1" customHeight="1">
      <c r="A58" s="16"/>
      <c r="B58" s="257"/>
      <c r="C58" s="14"/>
      <c r="D58" s="28" t="s">
        <v>105</v>
      </c>
      <c r="E58" s="29" t="s">
        <v>105</v>
      </c>
      <c r="F58" s="28" t="s">
        <v>105</v>
      </c>
      <c r="H58" s="280"/>
      <c r="I58" s="280"/>
      <c r="J58" s="280"/>
    </row>
    <row r="59" spans="1:18" ht="25.5" hidden="1" customHeight="1">
      <c r="A59" s="16"/>
      <c r="B59" s="257"/>
      <c r="C59" s="14"/>
      <c r="D59" s="28" t="s">
        <v>149</v>
      </c>
      <c r="E59" s="29" t="s">
        <v>149</v>
      </c>
      <c r="F59" s="28" t="s">
        <v>150</v>
      </c>
      <c r="H59" s="280"/>
      <c r="I59" s="280"/>
      <c r="J59" s="280"/>
    </row>
    <row r="60" spans="1:18" ht="25.5" hidden="1" customHeight="1">
      <c r="A60" s="16"/>
      <c r="B60" s="257"/>
      <c r="C60" s="14"/>
      <c r="D60" s="30" t="s">
        <v>108</v>
      </c>
      <c r="E60" s="31" t="s">
        <v>151</v>
      </c>
      <c r="F60" s="30" t="s">
        <v>151</v>
      </c>
      <c r="H60" s="280"/>
      <c r="I60" s="280"/>
      <c r="J60" s="280"/>
    </row>
    <row r="61" spans="1:18" ht="10.5" customHeight="1">
      <c r="H61" s="280"/>
      <c r="I61" s="280"/>
      <c r="J61" s="280"/>
    </row>
    <row r="62" spans="1:18" ht="18" customHeight="1">
      <c r="D62" s="124" t="s">
        <v>152</v>
      </c>
      <c r="E62" s="125" t="s">
        <v>245</v>
      </c>
      <c r="F62" s="49" t="s">
        <v>154</v>
      </c>
      <c r="H62" s="280"/>
      <c r="I62" s="280"/>
      <c r="J62" s="280"/>
    </row>
    <row r="63" spans="1:18" ht="21.75" customHeight="1">
      <c r="D63" s="9" t="str">
        <f>+'S52 5JG'!D63</f>
        <v>P.A. n°3</v>
      </c>
      <c r="H63" s="161"/>
      <c r="I63" s="161"/>
      <c r="J63" s="161"/>
    </row>
    <row r="64" spans="1:18" ht="30" customHeight="1">
      <c r="A64" s="265" t="s">
        <v>79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</sheetData>
  <mergeCells count="17">
    <mergeCell ref="A64:R64"/>
    <mergeCell ref="B33:B41"/>
    <mergeCell ref="H38:J38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J1"/>
    <mergeCell ref="B3:B11"/>
    <mergeCell ref="H5:J6"/>
    <mergeCell ref="B13:B21"/>
    <mergeCell ref="H15:J16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4"/>
  <sheetViews>
    <sheetView showGridLines="0" showZeros="0" showWhiteSpace="0" view="pageBreakPreview" topLeftCell="A4" zoomScale="40" zoomScaleNormal="40" zoomScaleSheetLayoutView="40" zoomScalePageLayoutView="10" workbookViewId="0">
      <selection activeCell="F17" sqref="F17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1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tr">
        <f>+'S52 5JG'!F1</f>
        <v xml:space="preserve">Semaine n° 52 - du 26 décembre au 1er janvier 2023 </v>
      </c>
      <c r="G1" s="281">
        <f>'S52 5JG'!G1:J1</f>
        <v>0</v>
      </c>
      <c r="H1" s="281"/>
      <c r="I1" s="281"/>
      <c r="J1" s="281"/>
    </row>
    <row r="2" spans="1:13" ht="34.5" customHeight="1">
      <c r="A2" s="10"/>
      <c r="B2" s="11"/>
      <c r="C2" s="12"/>
      <c r="D2" s="199" t="s">
        <v>82</v>
      </c>
      <c r="E2" s="200" t="s">
        <v>83</v>
      </c>
      <c r="F2" s="201" t="s">
        <v>84</v>
      </c>
    </row>
    <row r="3" spans="1:13" ht="30" customHeight="1">
      <c r="A3" s="16"/>
      <c r="B3" s="257" t="s">
        <v>6</v>
      </c>
      <c r="C3" s="14"/>
      <c r="D3" s="73" t="str">
        <f>+'S52 5JG'!D3</f>
        <v/>
      </c>
      <c r="E3" s="63">
        <f>+'S52 5JG'!E3</f>
        <v>0</v>
      </c>
      <c r="F3" s="63" t="str">
        <f>'S52 5JG'!$F$3</f>
        <v>Salade de BLE BIO à l'orientale</v>
      </c>
    </row>
    <row r="4" spans="1:13" ht="30" customHeight="1">
      <c r="A4" s="16"/>
      <c r="B4" s="257"/>
      <c r="C4" s="14"/>
      <c r="D4" s="64" t="str">
        <f>+'S52 5JG'!D4</f>
        <v>Egréné de boeuf au bouillon</v>
      </c>
      <c r="E4" s="65" t="str">
        <f>+'S52 5JG'!E4</f>
        <v>Egréné de boeuf au bouillon</v>
      </c>
      <c r="F4" s="65" t="str">
        <f>'S52 5JG'!$F$4</f>
        <v>Sauté de bœuf au citron</v>
      </c>
    </row>
    <row r="5" spans="1:13" ht="21" customHeight="1">
      <c r="A5" s="16"/>
      <c r="B5" s="257"/>
      <c r="C5" s="14"/>
      <c r="D5" s="50" t="str">
        <f>+'S52 5JG'!D5</f>
        <v>Purée de lentille corail</v>
      </c>
      <c r="E5" s="51" t="str">
        <f>+'S52 5JG'!E5</f>
        <v>Purée de lentille corail</v>
      </c>
      <c r="F5" s="51" t="str">
        <f>+'S52 5JG'!F5</f>
        <v>Purée de lentille corail</v>
      </c>
      <c r="H5" s="282"/>
      <c r="I5" s="282"/>
      <c r="J5" s="282"/>
    </row>
    <row r="6" spans="1:13" ht="30" customHeight="1">
      <c r="A6" s="16"/>
      <c r="B6" s="257"/>
      <c r="C6" s="14"/>
      <c r="D6" s="64" t="str">
        <f>'S52 5JG'!D6</f>
        <v>Puré de blette</v>
      </c>
      <c r="E6" s="64" t="str">
        <f>'S52 5JG'!E6</f>
        <v>Puré de blette</v>
      </c>
      <c r="F6" s="65" t="str">
        <f>+'S52 5JG'!F6</f>
        <v>Puré de blette</v>
      </c>
      <c r="H6" s="282"/>
      <c r="I6" s="282"/>
      <c r="J6" s="282"/>
    </row>
    <row r="7" spans="1:13" ht="30" customHeight="1">
      <c r="A7" s="16"/>
      <c r="B7" s="257"/>
      <c r="C7" s="14"/>
      <c r="D7" s="64">
        <f>+'S52 5JG'!D7</f>
        <v>0</v>
      </c>
      <c r="E7" s="65" t="str">
        <f>'S52 5JG'!E7</f>
        <v>Fraidou</v>
      </c>
      <c r="F7" s="65" t="str">
        <f>'S52 5JG'!F7</f>
        <v>Edam</v>
      </c>
      <c r="H7" s="282"/>
      <c r="I7" s="282"/>
      <c r="J7" s="282"/>
      <c r="L7" s="17"/>
      <c r="M7" s="41"/>
    </row>
    <row r="8" spans="1:13" ht="30" customHeight="1">
      <c r="A8" s="16"/>
      <c r="B8" s="257"/>
      <c r="C8" s="14"/>
      <c r="D8" s="64" t="str">
        <f>+'S52 5JG'!D8</f>
        <v xml:space="preserve">Purée pomme </v>
      </c>
      <c r="E8" s="65" t="str">
        <f>+'S52 5JG'!E8</f>
        <v xml:space="preserve">Purée pomme </v>
      </c>
      <c r="F8" s="65" t="str">
        <f>+'S52 5JG'!F8</f>
        <v>Pomme</v>
      </c>
      <c r="I8" s="91"/>
      <c r="J8" s="91"/>
    </row>
    <row r="9" spans="1:13" ht="30" customHeight="1">
      <c r="A9" s="16"/>
      <c r="B9" s="257"/>
      <c r="C9" s="14"/>
      <c r="D9" s="55" t="str">
        <f>+'S52 5JG'!D9</f>
        <v>Fromage frais nature</v>
      </c>
      <c r="E9" s="68" t="str">
        <f>+'S52 5JG'!E9</f>
        <v>Fromage frais nature</v>
      </c>
      <c r="F9" s="68" t="str">
        <f>+'S52 5JG'!F9</f>
        <v>Fromage frais nature</v>
      </c>
    </row>
    <row r="10" spans="1:13" ht="30" customHeight="1">
      <c r="A10" s="16"/>
      <c r="B10" s="257"/>
      <c r="C10" s="14"/>
      <c r="D10" s="138" t="str">
        <f>+'S52 5JG'!D10</f>
        <v>Purée pomme carotte</v>
      </c>
      <c r="E10" s="68" t="str">
        <f>+'S52 5JG'!E10</f>
        <v>Purée pomme carotte</v>
      </c>
      <c r="F10" s="68" t="str">
        <f>+'S52 5JG'!F10</f>
        <v>Purée pomme carotte</v>
      </c>
    </row>
    <row r="11" spans="1:13" ht="30" customHeight="1">
      <c r="A11" s="16"/>
      <c r="B11" s="257"/>
      <c r="C11" s="14"/>
      <c r="D11" s="139" t="str">
        <f>+'S52 5JG'!D11</f>
        <v/>
      </c>
      <c r="E11" s="69" t="str">
        <f>+'S52 5JG'!E11</f>
        <v>Boudoir</v>
      </c>
      <c r="F11" s="69" t="str">
        <f>+'S52 5JG'!F11</f>
        <v>Boudoir</v>
      </c>
    </row>
    <row r="12" spans="1:13" ht="6" customHeight="1">
      <c r="A12" s="16"/>
      <c r="B12" s="18"/>
      <c r="C12" s="14"/>
      <c r="D12" s="70">
        <f>+'S52 5JG'!D12</f>
        <v>0</v>
      </c>
      <c r="E12" s="71">
        <f>+'S52 5JG'!E12</f>
        <v>0</v>
      </c>
      <c r="F12" s="71">
        <f>+'S52 5JG'!F12</f>
        <v>0</v>
      </c>
    </row>
    <row r="13" spans="1:13" ht="30" customHeight="1">
      <c r="A13" s="16"/>
      <c r="B13" s="257" t="s">
        <v>13</v>
      </c>
      <c r="C13" s="14"/>
      <c r="D13" s="140" t="str">
        <f>+'S52 5JG'!D13</f>
        <v/>
      </c>
      <c r="E13" s="63">
        <f>+'S52 5JG'!E13</f>
        <v>0</v>
      </c>
      <c r="F13" s="63" t="str">
        <f>+'S52 5JG'!F13</f>
        <v>Potage de légumes</v>
      </c>
      <c r="H13" s="77">
        <f>+'S52 5JG'!H13:J16</f>
        <v>0</v>
      </c>
      <c r="I13" s="77"/>
      <c r="J13" s="77"/>
    </row>
    <row r="14" spans="1:13" ht="30" customHeight="1">
      <c r="A14" s="16"/>
      <c r="B14" s="257"/>
      <c r="C14" s="14"/>
      <c r="D14" s="64" t="str">
        <f>+'S52 5JG'!D14</f>
        <v>Emincé de poulet au bouillon</v>
      </c>
      <c r="E14" s="65" t="str">
        <f>+'S52 5JG'!E14</f>
        <v>Emincé de poulet au bouillon</v>
      </c>
      <c r="F14" s="65" t="str">
        <f>+'S52 5JG'!F14</f>
        <v>Emincé de poulet aux herbes</v>
      </c>
      <c r="H14" s="77"/>
      <c r="I14" s="77"/>
      <c r="J14" s="77"/>
    </row>
    <row r="15" spans="1:13" ht="21" customHeight="1">
      <c r="A15" s="16"/>
      <c r="B15" s="257"/>
      <c r="C15" s="14"/>
      <c r="D15" s="50" t="str">
        <f>+'S52 5JG'!D15</f>
        <v>Merlu au bouillon</v>
      </c>
      <c r="E15" s="51" t="str">
        <f>+'S52 5JG'!E15</f>
        <v>Merlu au bouillon</v>
      </c>
      <c r="F15" s="51" t="str">
        <f>+'S52 5JG'!F15</f>
        <v>Merlu ciboulette</v>
      </c>
      <c r="H15" s="77"/>
      <c r="I15" s="77"/>
      <c r="J15" s="77"/>
    </row>
    <row r="16" spans="1:13" ht="30" customHeight="1">
      <c r="A16" s="16"/>
      <c r="B16" s="257"/>
      <c r="C16" s="14"/>
      <c r="D16" s="64" t="str">
        <f>+'S52 5JG'!D16</f>
        <v>Purée de petit pois</v>
      </c>
      <c r="E16" s="65" t="str">
        <f>+'S52 5JG'!E16</f>
        <v>Purée de petit pois</v>
      </c>
      <c r="F16" s="65" t="str">
        <f>+'S52 5JG'!F16</f>
        <v>Riz pilaf</v>
      </c>
      <c r="H16" s="272"/>
      <c r="I16" s="272"/>
      <c r="J16" s="272"/>
    </row>
    <row r="17" spans="1:16382" ht="30" customHeight="1">
      <c r="A17" s="16"/>
      <c r="B17" s="257"/>
      <c r="C17" s="14"/>
      <c r="D17" s="64">
        <f>+'S52 5JG'!D17</f>
        <v>0</v>
      </c>
      <c r="E17" s="65" t="str">
        <f>+'S52 5JG'!E17</f>
        <v>Fourme d'Ambert</v>
      </c>
      <c r="F17" s="65" t="str">
        <f>+'S52 5JG'!F17</f>
        <v>Fourme d'Ambert</v>
      </c>
      <c r="H17" s="272"/>
      <c r="I17" s="272"/>
      <c r="J17" s="272"/>
    </row>
    <row r="18" spans="1:16382" ht="30" customHeight="1">
      <c r="A18" s="16"/>
      <c r="B18" s="257"/>
      <c r="C18" s="14"/>
      <c r="D18" s="64" t="str">
        <f>+'S52 5JG'!D18</f>
        <v>Purée pomme agrume</v>
      </c>
      <c r="E18" s="65" t="str">
        <f>+'S52 5JG'!E18</f>
        <v>Purée pomme agrume</v>
      </c>
      <c r="F18" s="65" t="str">
        <f>+'S52 5JG'!F18</f>
        <v>Clémentine</v>
      </c>
    </row>
    <row r="19" spans="1:16382" ht="30" customHeight="1">
      <c r="A19" s="16"/>
      <c r="B19" s="257"/>
      <c r="C19" s="14"/>
      <c r="D19" s="138" t="str">
        <f>+'S52 5JG'!D19</f>
        <v>Yaourt nature</v>
      </c>
      <c r="E19" s="68" t="str">
        <f>+'S52 5JG'!E19</f>
        <v>Semoule au LAIT à la cannelle</v>
      </c>
      <c r="F19" s="68" t="str">
        <f>+'S52 5JG'!F19</f>
        <v>Semoule au LAIT à la cannelle</v>
      </c>
    </row>
    <row r="20" spans="1:16382" ht="30" customHeight="1">
      <c r="A20" s="16"/>
      <c r="B20" s="257"/>
      <c r="C20" s="14"/>
      <c r="D20" s="138" t="str">
        <f>+'S52 5JG'!D20</f>
        <v>Purée pomme mûre</v>
      </c>
      <c r="E20" s="68" t="str">
        <f>+'S52 5JG'!E20</f>
        <v>Purée pomme mûre</v>
      </c>
      <c r="F20" s="68" t="str">
        <f>+'S52 5JG'!F20</f>
        <v>Purée pomme mûre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228" t="str">
        <f>+'S52 5JG'!D21</f>
        <v/>
      </c>
      <c r="E21" s="69">
        <f>+'S52 5JG'!E21</f>
        <v>0</v>
      </c>
      <c r="F21" s="69">
        <f>+'S52 5JG'!F21</f>
        <v>0</v>
      </c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19">
        <f>+'S52 5JG'!D22</f>
        <v>0</v>
      </c>
      <c r="E22" s="20">
        <f>+'S52 5JG'!E22</f>
        <v>0</v>
      </c>
      <c r="F22" s="20">
        <f>+'S52 5JG'!F22</f>
        <v>0</v>
      </c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40">
        <f>+'S52 5JG'!D23</f>
        <v>0</v>
      </c>
      <c r="E23" s="63">
        <f>+'S52 5JG'!E23</f>
        <v>0</v>
      </c>
      <c r="F23" s="63" t="str">
        <f>+'S52 5JG'!F23</f>
        <v>Chou chinois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64" t="str">
        <f>+'S52 5JG'!D24</f>
        <v>Oeuf BIO au bouillon</v>
      </c>
      <c r="E24" s="65" t="str">
        <f>+'S52 5JG'!E24</f>
        <v>Omelette</v>
      </c>
      <c r="F24" s="65" t="str">
        <f>+'S52 5JG'!F24</f>
        <v>Omelette</v>
      </c>
      <c r="H24" s="260"/>
      <c r="I24" s="260"/>
      <c r="J24" s="260"/>
    </row>
    <row r="25" spans="1:16382" ht="21" customHeight="1">
      <c r="A25" s="16"/>
      <c r="B25" s="257"/>
      <c r="C25" s="14"/>
      <c r="D25" s="50">
        <f>+'S52 5JG'!D25</f>
        <v>0</v>
      </c>
      <c r="E25" s="51">
        <f>+'S52 5JG'!E25</f>
        <v>0</v>
      </c>
      <c r="F25" s="51">
        <f>+'S52 5JG'!F25</f>
        <v>0</v>
      </c>
      <c r="H25" s="269"/>
      <c r="I25" s="269"/>
      <c r="J25" s="269"/>
    </row>
    <row r="26" spans="1:16382" s="44" customFormat="1" ht="30" customHeight="1">
      <c r="A26" s="16"/>
      <c r="B26" s="257"/>
      <c r="C26" s="14"/>
      <c r="D26" s="64" t="str">
        <f>+'S52 5JG'!D26</f>
        <v>Purée de carotte</v>
      </c>
      <c r="E26" s="65" t="str">
        <f>+'S52 5JG'!E26</f>
        <v>Ecrasé de carotte et coquillette</v>
      </c>
      <c r="F26" s="65" t="str">
        <f>+'S52 5JG'!F26</f>
        <v>Coquillettes</v>
      </c>
      <c r="G26" s="8"/>
      <c r="H26" s="269"/>
      <c r="I26" s="269"/>
      <c r="J26" s="269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64">
        <f>+'S52 5JG'!D27</f>
        <v>0</v>
      </c>
      <c r="E27" s="65" t="str">
        <f>+'S52 5JG'!E27</f>
        <v>Yaourt nature</v>
      </c>
      <c r="F27" s="65" t="str">
        <f>+'S52 5JG'!F27</f>
        <v>Yaourt nature</v>
      </c>
      <c r="G27" s="8"/>
      <c r="H27" s="269"/>
      <c r="I27" s="269"/>
      <c r="J27" s="269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64" t="str">
        <f>+'S52 5JG'!D28</f>
        <v>Purée pomme ananas</v>
      </c>
      <c r="E28" s="65" t="str">
        <f>+'S52 5JG'!E28</f>
        <v>Purée pomme ananas</v>
      </c>
      <c r="F28" s="65" t="str">
        <f>+'S52 5JG'!F28</f>
        <v>Purée pomme ananas</v>
      </c>
      <c r="G28" s="8"/>
      <c r="H28" s="269"/>
      <c r="I28" s="269"/>
      <c r="J28" s="269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138" t="str">
        <f>+'S52 5JG'!D29</f>
        <v>Yaourt nature</v>
      </c>
      <c r="E29" s="68" t="str">
        <f>+'S52 5JG'!E29</f>
        <v>Brie</v>
      </c>
      <c r="F29" s="68" t="str">
        <f>+'S52 5JG'!F29</f>
        <v>Brie</v>
      </c>
    </row>
    <row r="30" spans="1:16382" ht="30" customHeight="1">
      <c r="A30" s="16"/>
      <c r="B30" s="257"/>
      <c r="C30" s="14"/>
      <c r="D30" s="138" t="str">
        <f>+'S52 5JG'!D30</f>
        <v>Purée pomme fleur d'oranger</v>
      </c>
      <c r="E30" s="68" t="str">
        <f>+'S52 5JG'!E30</f>
        <v>Purée pomme fleur d'oranger</v>
      </c>
      <c r="F30" s="68" t="str">
        <f>+'S52 5JG'!F30</f>
        <v>Kiwi</v>
      </c>
    </row>
    <row r="31" spans="1:16382" ht="30" customHeight="1">
      <c r="A31" s="16"/>
      <c r="B31" s="257"/>
      <c r="C31" s="14"/>
      <c r="D31" s="139">
        <f>+'S52 5JG'!D31</f>
        <v>0</v>
      </c>
      <c r="E31" s="69">
        <f>+'S52 5JG'!E31</f>
        <v>0</v>
      </c>
      <c r="F31" s="69">
        <f>+'S52 5JG'!F31</f>
        <v>0</v>
      </c>
    </row>
    <row r="32" spans="1:16382" ht="6" customHeight="1">
      <c r="A32" s="16"/>
      <c r="B32" s="18"/>
      <c r="C32" s="14"/>
      <c r="D32" s="70">
        <f>+'S52 5JG'!D32</f>
        <v>0</v>
      </c>
      <c r="E32" s="71">
        <f>+'S52 5JG'!E32</f>
        <v>0</v>
      </c>
      <c r="F32" s="71">
        <f>+'S52 5JG'!F32</f>
        <v>0</v>
      </c>
    </row>
    <row r="33" spans="1:14" ht="30" customHeight="1">
      <c r="A33" s="16"/>
      <c r="B33" s="257" t="s">
        <v>16</v>
      </c>
      <c r="C33" s="14"/>
      <c r="D33" s="208" t="s">
        <v>108</v>
      </c>
      <c r="E33" s="63"/>
      <c r="F33" s="143" t="str">
        <f>'S52 5JG'!F33</f>
        <v xml:space="preserve">Carotte râpée citronette </v>
      </c>
      <c r="H33" s="155">
        <f>+'S52 5JG'!H33:J41</f>
        <v>0</v>
      </c>
      <c r="I33" s="155"/>
      <c r="J33" s="155"/>
    </row>
    <row r="34" spans="1:14" ht="30" customHeight="1">
      <c r="A34" s="16"/>
      <c r="B34" s="257"/>
      <c r="C34" s="14"/>
      <c r="D34" s="209" t="str">
        <f>'S52 5JG'!D34</f>
        <v>Sauté de porc au bouillon</v>
      </c>
      <c r="E34" s="65" t="str">
        <f>'S52 5JG'!E34</f>
        <v>Sauté de porc au bouillon</v>
      </c>
      <c r="F34" s="210" t="str">
        <f>'S52 5JG'!F34</f>
        <v>Sauté de porc au paprika</v>
      </c>
      <c r="H34" s="155"/>
      <c r="I34" s="155"/>
      <c r="J34" s="155"/>
    </row>
    <row r="35" spans="1:14" ht="21" customHeight="1">
      <c r="A35" s="16"/>
      <c r="B35" s="257"/>
      <c r="C35" s="14"/>
      <c r="D35" s="189" t="str">
        <f>'S52 5JG'!D35</f>
        <v>Fromage frais nature</v>
      </c>
      <c r="E35" s="51" t="str">
        <f>'S52 5JG'!E35</f>
        <v>Œuf brouillé</v>
      </c>
      <c r="F35" s="203" t="str">
        <f>'S52 5JG'!F35</f>
        <v>Œuf brouillé</v>
      </c>
      <c r="H35" s="155"/>
      <c r="I35" s="155"/>
      <c r="J35" s="155"/>
    </row>
    <row r="36" spans="1:14" ht="30" customHeight="1">
      <c r="A36" s="16"/>
      <c r="B36" s="257"/>
      <c r="C36" s="14"/>
      <c r="D36" s="209" t="str">
        <f>'S52 5JG'!D36</f>
        <v>Purée de betterave</v>
      </c>
      <c r="E36" s="65" t="str">
        <f>'S52 5JG'!E36</f>
        <v>Ecrasé de betterave</v>
      </c>
      <c r="F36" s="210" t="str">
        <f>'S52 5JG'!F36</f>
        <v>Lentilles</v>
      </c>
      <c r="H36" s="155"/>
      <c r="I36" s="155"/>
      <c r="J36" s="155"/>
      <c r="L36" s="47"/>
    </row>
    <row r="37" spans="1:14" ht="30" customHeight="1">
      <c r="A37" s="16"/>
      <c r="B37" s="257"/>
      <c r="C37" s="14"/>
      <c r="D37" s="209" t="str">
        <f>'S52 5JG'!D37</f>
        <v/>
      </c>
      <c r="E37" s="65" t="str">
        <f>'S52 5JG'!E37</f>
        <v>Fromage frais nature</v>
      </c>
      <c r="F37" s="210" t="str">
        <f>'S52 5JG'!F37</f>
        <v>***</v>
      </c>
      <c r="H37" s="155"/>
      <c r="I37" s="155"/>
      <c r="J37" s="155"/>
      <c r="L37" s="47"/>
    </row>
    <row r="38" spans="1:14" ht="30" customHeight="1">
      <c r="A38" s="16"/>
      <c r="B38" s="257"/>
      <c r="C38" s="14"/>
      <c r="D38" s="209" t="str">
        <f>'S52 5JG'!D38</f>
        <v xml:space="preserve">Purée pomme figue </v>
      </c>
      <c r="E38" s="65" t="str">
        <f>'S52 5JG'!E38</f>
        <v xml:space="preserve">Purée pomme figue </v>
      </c>
      <c r="F38" s="210" t="str">
        <f>'S52 5JG'!F38</f>
        <v>Milk shake pomme figue</v>
      </c>
      <c r="H38" s="155"/>
      <c r="I38" s="155"/>
      <c r="J38" s="155"/>
      <c r="L38" s="48"/>
      <c r="M38" s="48"/>
      <c r="N38" s="48"/>
    </row>
    <row r="39" spans="1:14" ht="30" customHeight="1">
      <c r="A39" s="16"/>
      <c r="B39" s="257"/>
      <c r="C39" s="14"/>
      <c r="D39" s="138" t="str">
        <f>'S52 5JG'!D39</f>
        <v>Fromage frais nature</v>
      </c>
      <c r="E39" s="138" t="str">
        <f>'S52 5JG'!E39</f>
        <v>Fromage frais au sel de Guérande</v>
      </c>
      <c r="F39" s="138" t="str">
        <f>'S52 5JG'!F39</f>
        <v>Fromage frais au sel de Guérande</v>
      </c>
      <c r="H39" s="155"/>
      <c r="I39" s="155"/>
      <c r="J39" s="155"/>
      <c r="L39" s="48"/>
      <c r="M39" s="48"/>
      <c r="N39" s="48"/>
    </row>
    <row r="40" spans="1:14" ht="30" customHeight="1">
      <c r="A40" s="16"/>
      <c r="B40" s="257"/>
      <c r="C40" s="14"/>
      <c r="D40" s="138" t="str">
        <f>'S52 5JG'!D40</f>
        <v>Purée pomme vanille</v>
      </c>
      <c r="E40" s="138" t="str">
        <f>'S52 5JG'!E40</f>
        <v>Purée pomme vanille</v>
      </c>
      <c r="F40" s="138" t="str">
        <f>'S52 5JG'!F40</f>
        <v>Pomme</v>
      </c>
      <c r="H40" s="155"/>
      <c r="I40" s="155"/>
      <c r="J40" s="155"/>
      <c r="L40" s="48"/>
      <c r="M40" s="48"/>
      <c r="N40" s="48"/>
    </row>
    <row r="41" spans="1:14" ht="30" customHeight="1">
      <c r="A41" s="16"/>
      <c r="B41" s="257"/>
      <c r="C41" s="14"/>
      <c r="D41" s="138" t="str">
        <f>'S52 5JG'!D41</f>
        <v/>
      </c>
      <c r="E41" s="138">
        <f>'S52 5JG'!E41</f>
        <v>0</v>
      </c>
      <c r="F41" s="138">
        <f>'S52 5JG'!F41</f>
        <v>0</v>
      </c>
      <c r="H41" s="271" t="str">
        <f>'[1]S07 5JG'!H41:J41</f>
        <v>Composition des plats:</v>
      </c>
      <c r="I41" s="271"/>
      <c r="J41" s="271"/>
      <c r="L41" s="48"/>
      <c r="M41" s="48"/>
      <c r="N41" s="48"/>
    </row>
    <row r="42" spans="1:14" ht="6.75" customHeight="1">
      <c r="A42" s="16"/>
      <c r="B42" s="18"/>
      <c r="C42" s="14"/>
      <c r="D42" s="70">
        <f>+'S52 5JG'!D42</f>
        <v>0</v>
      </c>
      <c r="E42" s="71">
        <f>+'S52 5JG'!E42</f>
        <v>0</v>
      </c>
      <c r="F42" s="71">
        <f>+'S52 5JG'!F42</f>
        <v>0</v>
      </c>
      <c r="L42" s="48"/>
      <c r="M42" s="48"/>
      <c r="N42" s="48"/>
    </row>
    <row r="43" spans="1:14" ht="30" customHeight="1">
      <c r="A43" s="16"/>
      <c r="B43" s="257" t="s">
        <v>17</v>
      </c>
      <c r="C43" s="14"/>
      <c r="D43" s="73">
        <f>+'S52 5JG'!D43</f>
        <v>0</v>
      </c>
      <c r="E43" s="63">
        <f>+'S52 5JG'!E43</f>
        <v>0</v>
      </c>
      <c r="F43" s="63" t="str">
        <f>+'S52 5JG'!F43</f>
        <v>Salade de quinoa des Incas</v>
      </c>
      <c r="H43" s="270" t="str">
        <f>'[1]S07 5JG'!H43:XFD62</f>
        <v>*: ingrédient issu de l'agriculture biologique</v>
      </c>
      <c r="I43" s="270"/>
      <c r="J43" s="270"/>
    </row>
    <row r="44" spans="1:14" ht="30" customHeight="1">
      <c r="A44" s="16"/>
      <c r="B44" s="257"/>
      <c r="C44" s="14"/>
      <c r="D44" s="64" t="str">
        <f>+'S52 5JG'!D44</f>
        <v>Colin au bouillon</v>
      </c>
      <c r="E44" s="65" t="str">
        <f>+'S52 5JG'!E44</f>
        <v>Colin au bouillon</v>
      </c>
      <c r="F44" s="65" t="str">
        <f>+'S52 5JG'!F44</f>
        <v>Colin crème curry</v>
      </c>
      <c r="H44" s="280" t="str">
        <f>'S52 5JG'!H44:J62</f>
        <v xml:space="preserve"> Blé orientale: blé, coriandre, cumin, concentré citron/Sauce citron : Carotte, oignon,ail,farine,huile de T, sel,concentré de citron /sauce paprika: tomate, carotte, oignon, farine, ail, sucre, paprika/Crème curry: oignon, crème, farine, curry, huile de T/Quinoa des Incas: quinoa, tomate, maïs, poivron, oignon, sel, huile de T</v>
      </c>
      <c r="I44" s="280"/>
      <c r="J44" s="280"/>
    </row>
    <row r="45" spans="1:14" ht="21" customHeight="1">
      <c r="A45" s="16"/>
      <c r="B45" s="257"/>
      <c r="C45" s="14"/>
      <c r="D45" s="50">
        <f>+'S52 5JG'!D45</f>
        <v>0</v>
      </c>
      <c r="E45" s="51">
        <f>+'S52 5JG'!E45</f>
        <v>0</v>
      </c>
      <c r="F45" s="51">
        <f>+'S52 5JG'!F45</f>
        <v>0</v>
      </c>
      <c r="H45" s="280"/>
      <c r="I45" s="280"/>
      <c r="J45" s="280"/>
    </row>
    <row r="46" spans="1:14" ht="30" customHeight="1">
      <c r="A46" s="16"/>
      <c r="B46" s="257"/>
      <c r="C46" s="14"/>
      <c r="D46" s="64" t="str">
        <f>+'S52 5JG'!D46</f>
        <v>Purée de chou romanesco</v>
      </c>
      <c r="E46" s="65" t="str">
        <f>+'S52 5JG'!E46</f>
        <v>Ecrasé de chou romanesco et boulgour</v>
      </c>
      <c r="F46" s="65" t="str">
        <f>+'S52 5JG'!F46</f>
        <v>Chou romanesco et boulgour</v>
      </c>
      <c r="H46" s="280"/>
      <c r="I46" s="280"/>
      <c r="J46" s="280"/>
    </row>
    <row r="47" spans="1:14" ht="30" customHeight="1">
      <c r="A47" s="16"/>
      <c r="B47" s="257"/>
      <c r="C47" s="14"/>
      <c r="D47" s="64">
        <f>+'S52 5JG'!D47</f>
        <v>0</v>
      </c>
      <c r="E47" s="65" t="str">
        <f>+'S52 5JG'!E47</f>
        <v>Fondu Président</v>
      </c>
      <c r="F47" s="65" t="str">
        <f>+'S52 5JG'!F47</f>
        <v>Fondu Président</v>
      </c>
      <c r="H47" s="280"/>
      <c r="I47" s="280"/>
      <c r="J47" s="280"/>
    </row>
    <row r="48" spans="1:14" ht="30" customHeight="1">
      <c r="A48" s="16"/>
      <c r="B48" s="257"/>
      <c r="C48" s="14"/>
      <c r="D48" s="64" t="str">
        <f>+'S52 5JG'!D48</f>
        <v>Purée pomme romarin</v>
      </c>
      <c r="E48" s="65" t="str">
        <f>+'S52 5JG'!E48</f>
        <v>Purée pomme romarin</v>
      </c>
      <c r="F48" s="65" t="str">
        <f>+'S52 5JG'!F48</f>
        <v>Orange</v>
      </c>
      <c r="H48" s="280"/>
      <c r="I48" s="280"/>
      <c r="J48" s="280"/>
    </row>
    <row r="49" spans="1:14" ht="30" customHeight="1">
      <c r="A49" s="16"/>
      <c r="B49" s="257"/>
      <c r="C49" s="14"/>
      <c r="D49" s="55" t="str">
        <f>+'S52 5JG'!D49</f>
        <v>Yaourt nature</v>
      </c>
      <c r="E49" s="67" t="str">
        <f>+'S52 5JG'!E49</f>
        <v>Yaourt nature</v>
      </c>
      <c r="F49" s="67" t="str">
        <f>+'S52 5JG'!F49</f>
        <v>Yaourt nature</v>
      </c>
      <c r="H49" s="280"/>
      <c r="I49" s="280"/>
      <c r="J49" s="280"/>
    </row>
    <row r="50" spans="1:14" ht="30" customHeight="1">
      <c r="A50" s="16"/>
      <c r="B50" s="257"/>
      <c r="C50" s="14"/>
      <c r="D50" s="66" t="str">
        <f>+'S52 5JG'!D50</f>
        <v xml:space="preserve">Purée pomme </v>
      </c>
      <c r="E50" s="67" t="str">
        <f>+'S52 5JG'!E50</f>
        <v xml:space="preserve">Purée pomme </v>
      </c>
      <c r="F50" s="67" t="str">
        <f>+'S52 5JG'!F50</f>
        <v xml:space="preserve">Purée pomme </v>
      </c>
      <c r="H50" s="280"/>
      <c r="I50" s="280"/>
      <c r="J50" s="280"/>
    </row>
    <row r="51" spans="1:14" ht="30" customHeight="1">
      <c r="A51" s="16"/>
      <c r="B51" s="257"/>
      <c r="C51" s="14"/>
      <c r="D51" s="142" t="str">
        <f>+'S52 5JG'!D51</f>
        <v/>
      </c>
      <c r="E51" s="67" t="str">
        <f>+'S52 5JG'!E51</f>
        <v>chocolat</v>
      </c>
      <c r="F51" s="72" t="str">
        <f>+'S52 5JG'!F51</f>
        <v>chocolat</v>
      </c>
      <c r="H51" s="280"/>
      <c r="I51" s="280"/>
      <c r="J51" s="280"/>
    </row>
    <row r="52" spans="1:14" ht="7.5" hidden="1" customHeight="1">
      <c r="A52" s="16"/>
      <c r="B52" s="18"/>
      <c r="C52" s="14"/>
      <c r="D52" s="70"/>
      <c r="E52" s="71"/>
      <c r="F52" s="211"/>
      <c r="H52" s="280"/>
      <c r="I52" s="280"/>
      <c r="J52" s="280"/>
    </row>
    <row r="53" spans="1:14" ht="25.5" hidden="1" customHeight="1">
      <c r="A53" s="16"/>
      <c r="B53" s="257" t="s">
        <v>18</v>
      </c>
      <c r="C53" s="14"/>
      <c r="D53" s="212"/>
      <c r="E53" s="213"/>
      <c r="F53" s="73" t="s">
        <v>145</v>
      </c>
      <c r="H53" s="280"/>
      <c r="I53" s="280"/>
      <c r="J53" s="280"/>
    </row>
    <row r="54" spans="1:14" ht="25.5" hidden="1" customHeight="1">
      <c r="A54" s="16"/>
      <c r="B54" s="257"/>
      <c r="C54" s="14"/>
      <c r="D54" s="64" t="s">
        <v>146</v>
      </c>
      <c r="E54" s="65" t="s">
        <v>146</v>
      </c>
      <c r="F54" s="64" t="s">
        <v>146</v>
      </c>
      <c r="H54" s="280"/>
      <c r="I54" s="280"/>
      <c r="J54" s="280"/>
    </row>
    <row r="55" spans="1:14" ht="25.5" hidden="1" customHeight="1">
      <c r="A55" s="16"/>
      <c r="B55" s="257"/>
      <c r="C55" s="14"/>
      <c r="D55" s="64" t="s">
        <v>68</v>
      </c>
      <c r="E55" s="65" t="s">
        <v>68</v>
      </c>
      <c r="F55" s="64" t="s">
        <v>147</v>
      </c>
      <c r="H55" s="280"/>
      <c r="I55" s="280"/>
      <c r="J55" s="280"/>
    </row>
    <row r="56" spans="1:14" ht="25.5" hidden="1" customHeight="1">
      <c r="A56" s="16"/>
      <c r="B56" s="257"/>
      <c r="C56" s="14"/>
      <c r="D56" s="64" t="s">
        <v>108</v>
      </c>
      <c r="E56" s="65" t="s">
        <v>148</v>
      </c>
      <c r="F56" s="64" t="s">
        <v>148</v>
      </c>
      <c r="H56" s="280"/>
      <c r="I56" s="280"/>
      <c r="J56" s="280"/>
    </row>
    <row r="57" spans="1:14" ht="25.5" hidden="1" customHeight="1">
      <c r="A57" s="16"/>
      <c r="B57" s="257"/>
      <c r="C57" s="14"/>
      <c r="D57" s="64" t="s">
        <v>73</v>
      </c>
      <c r="E57" s="65" t="s">
        <v>73</v>
      </c>
      <c r="F57" s="214" t="s">
        <v>73</v>
      </c>
      <c r="H57" s="280"/>
      <c r="I57" s="280"/>
      <c r="J57" s="280"/>
    </row>
    <row r="58" spans="1:14" ht="25.5" hidden="1" customHeight="1">
      <c r="A58" s="16"/>
      <c r="B58" s="257"/>
      <c r="C58" s="14"/>
      <c r="D58" s="215" t="s">
        <v>105</v>
      </c>
      <c r="E58" s="216" t="s">
        <v>105</v>
      </c>
      <c r="F58" s="215" t="s">
        <v>105</v>
      </c>
      <c r="H58" s="280"/>
      <c r="I58" s="280"/>
      <c r="J58" s="280"/>
    </row>
    <row r="59" spans="1:14" ht="25.5" hidden="1" customHeight="1">
      <c r="A59" s="16"/>
      <c r="B59" s="257"/>
      <c r="C59" s="14"/>
      <c r="D59" s="215" t="s">
        <v>149</v>
      </c>
      <c r="E59" s="216" t="s">
        <v>149</v>
      </c>
      <c r="F59" s="215" t="s">
        <v>150</v>
      </c>
      <c r="H59" s="280"/>
      <c r="I59" s="280"/>
      <c r="J59" s="280"/>
    </row>
    <row r="60" spans="1:14" ht="25.5" hidden="1" customHeight="1">
      <c r="A60" s="16"/>
      <c r="B60" s="257"/>
      <c r="C60" s="14"/>
      <c r="D60" s="217" t="s">
        <v>108</v>
      </c>
      <c r="E60" s="218" t="s">
        <v>151</v>
      </c>
      <c r="F60" s="217" t="s">
        <v>151</v>
      </c>
      <c r="H60" s="280"/>
      <c r="I60" s="280"/>
      <c r="J60" s="280"/>
    </row>
    <row r="61" spans="1:14" ht="6.75" customHeight="1">
      <c r="A61" s="16"/>
      <c r="B61" s="18"/>
      <c r="C61" s="14"/>
      <c r="D61" s="70">
        <f>+'S52 5JG'!D61</f>
        <v>0</v>
      </c>
      <c r="E61" s="71">
        <f>+'S52 5JG'!E61</f>
        <v>0</v>
      </c>
      <c r="F61" s="219">
        <f>+'S52 5JG'!F61</f>
        <v>0</v>
      </c>
      <c r="H61" s="280"/>
      <c r="I61" s="280"/>
      <c r="J61" s="280"/>
      <c r="L61" s="48"/>
      <c r="M61" s="48"/>
      <c r="N61" s="48"/>
    </row>
    <row r="62" spans="1:14" ht="30" customHeight="1">
      <c r="A62" s="16"/>
      <c r="B62" s="257" t="s">
        <v>18</v>
      </c>
      <c r="C62" s="14"/>
      <c r="D62" s="73" t="str">
        <f t="shared" ref="D62:E70" si="0">D33</f>
        <v/>
      </c>
      <c r="E62" s="63"/>
      <c r="F62" s="197" t="str">
        <f t="shared" ref="F62:F70" si="1">F33</f>
        <v xml:space="preserve">Carotte râpée citronette </v>
      </c>
      <c r="H62" s="280"/>
      <c r="I62" s="280"/>
      <c r="J62" s="280"/>
    </row>
    <row r="63" spans="1:14" ht="30" customHeight="1">
      <c r="A63" s="16"/>
      <c r="B63" s="257"/>
      <c r="C63" s="14"/>
      <c r="D63" s="64" t="str">
        <f t="shared" si="0"/>
        <v>Sauté de porc au bouillon</v>
      </c>
      <c r="E63" s="65" t="str">
        <f t="shared" si="0"/>
        <v>Sauté de porc au bouillon</v>
      </c>
      <c r="F63" s="64" t="str">
        <f t="shared" si="1"/>
        <v>Sauté de porc au paprika</v>
      </c>
      <c r="H63" s="161"/>
      <c r="I63" s="161"/>
      <c r="J63" s="161"/>
    </row>
    <row r="64" spans="1:14" ht="21" customHeight="1">
      <c r="A64" s="16"/>
      <c r="B64" s="257"/>
      <c r="C64" s="14"/>
      <c r="D64" s="50" t="str">
        <f t="shared" si="0"/>
        <v>Fromage frais nature</v>
      </c>
      <c r="E64" s="51" t="str">
        <f t="shared" si="0"/>
        <v>Œuf brouillé</v>
      </c>
      <c r="F64" s="50" t="str">
        <f t="shared" si="1"/>
        <v>Œuf brouillé</v>
      </c>
      <c r="H64" s="52"/>
      <c r="I64" s="52"/>
      <c r="J64" s="52"/>
    </row>
    <row r="65" spans="1:14" ht="30" customHeight="1">
      <c r="A65" s="16"/>
      <c r="B65" s="257"/>
      <c r="C65" s="14"/>
      <c r="D65" s="64" t="str">
        <f t="shared" si="0"/>
        <v>Purée de betterave</v>
      </c>
      <c r="E65" s="65" t="str">
        <f t="shared" si="0"/>
        <v>Ecrasé de betterave</v>
      </c>
      <c r="F65" s="64" t="str">
        <f t="shared" si="1"/>
        <v>Lentilles</v>
      </c>
      <c r="H65" s="52"/>
      <c r="I65" s="52"/>
      <c r="J65" s="52"/>
    </row>
    <row r="66" spans="1:14" ht="30" customHeight="1">
      <c r="A66" s="16"/>
      <c r="B66" s="257"/>
      <c r="C66" s="14"/>
      <c r="D66" s="64" t="str">
        <f t="shared" si="0"/>
        <v/>
      </c>
      <c r="E66" s="65" t="str">
        <f t="shared" si="0"/>
        <v>Fromage frais nature</v>
      </c>
      <c r="F66" s="209" t="str">
        <f t="shared" si="1"/>
        <v>***</v>
      </c>
      <c r="H66" s="52"/>
      <c r="I66" s="52"/>
      <c r="J66" s="52"/>
    </row>
    <row r="67" spans="1:14" ht="30" customHeight="1">
      <c r="A67" s="16"/>
      <c r="B67" s="257"/>
      <c r="C67" s="14"/>
      <c r="D67" s="64" t="str">
        <f t="shared" si="0"/>
        <v xml:space="preserve">Purée pomme figue </v>
      </c>
      <c r="E67" s="65" t="str">
        <f t="shared" si="0"/>
        <v xml:space="preserve">Purée pomme figue </v>
      </c>
      <c r="F67" s="64" t="str">
        <f t="shared" si="1"/>
        <v>Milk shake pomme figue</v>
      </c>
      <c r="H67" s="52"/>
      <c r="I67" s="52"/>
      <c r="J67" s="52"/>
    </row>
    <row r="68" spans="1:14" ht="30" customHeight="1">
      <c r="A68" s="16"/>
      <c r="B68" s="257"/>
      <c r="C68" s="14"/>
      <c r="D68" s="66" t="str">
        <f t="shared" si="0"/>
        <v>Fromage frais nature</v>
      </c>
      <c r="E68" s="67" t="str">
        <f t="shared" si="0"/>
        <v>Fromage frais au sel de Guérande</v>
      </c>
      <c r="F68" s="66" t="str">
        <f t="shared" si="1"/>
        <v>Fromage frais au sel de Guérande</v>
      </c>
      <c r="H68" s="52"/>
      <c r="I68" s="52"/>
      <c r="J68" s="52"/>
    </row>
    <row r="69" spans="1:14" ht="30" customHeight="1">
      <c r="A69" s="16"/>
      <c r="B69" s="257"/>
      <c r="C69" s="14"/>
      <c r="D69" s="66" t="str">
        <f t="shared" si="0"/>
        <v>Purée pomme vanille</v>
      </c>
      <c r="E69" s="67" t="str">
        <f t="shared" si="0"/>
        <v>Purée pomme vanille</v>
      </c>
      <c r="F69" s="66" t="str">
        <f t="shared" si="1"/>
        <v>Pomme</v>
      </c>
      <c r="H69" s="52"/>
      <c r="I69" s="52"/>
      <c r="J69" s="52"/>
    </row>
    <row r="70" spans="1:14" ht="30" customHeight="1">
      <c r="A70" s="16"/>
      <c r="B70" s="257"/>
      <c r="C70" s="14"/>
      <c r="D70" s="66" t="str">
        <f t="shared" si="0"/>
        <v/>
      </c>
      <c r="E70" s="67">
        <f t="shared" si="0"/>
        <v>0</v>
      </c>
      <c r="F70" s="220">
        <f t="shared" si="1"/>
        <v>0</v>
      </c>
      <c r="H70" s="52"/>
      <c r="I70" s="52"/>
      <c r="J70" s="52"/>
    </row>
    <row r="71" spans="1:14" ht="6.75" customHeight="1">
      <c r="A71" s="16"/>
      <c r="B71" s="18"/>
      <c r="C71" s="14"/>
      <c r="D71" s="70">
        <v>0</v>
      </c>
      <c r="E71" s="71">
        <v>0</v>
      </c>
      <c r="F71" s="219">
        <v>0</v>
      </c>
      <c r="H71" s="52"/>
      <c r="I71" s="52"/>
      <c r="J71" s="52"/>
      <c r="L71" s="48"/>
      <c r="M71" s="48"/>
      <c r="N71" s="48"/>
    </row>
    <row r="72" spans="1:14" ht="30" customHeight="1">
      <c r="A72" s="16"/>
      <c r="B72" s="257" t="s">
        <v>19</v>
      </c>
      <c r="C72" s="14"/>
      <c r="D72" s="73">
        <f t="shared" ref="D72:F80" si="2">D43</f>
        <v>0</v>
      </c>
      <c r="E72" s="63">
        <f t="shared" si="2"/>
        <v>0</v>
      </c>
      <c r="F72" s="197" t="str">
        <f t="shared" si="2"/>
        <v>Salade de quinoa des Incas</v>
      </c>
      <c r="H72" s="52"/>
      <c r="I72" s="52"/>
      <c r="J72" s="52"/>
    </row>
    <row r="73" spans="1:14" ht="30" customHeight="1">
      <c r="A73" s="16"/>
      <c r="B73" s="257"/>
      <c r="C73" s="14"/>
      <c r="D73" s="64" t="str">
        <f t="shared" si="2"/>
        <v>Colin au bouillon</v>
      </c>
      <c r="E73" s="65" t="str">
        <f t="shared" si="2"/>
        <v>Colin au bouillon</v>
      </c>
      <c r="F73" s="209" t="str">
        <f t="shared" si="2"/>
        <v>Colin crème curry</v>
      </c>
      <c r="H73" s="52"/>
      <c r="I73" s="52"/>
      <c r="J73" s="52"/>
    </row>
    <row r="74" spans="1:14" ht="21" customHeight="1">
      <c r="A74" s="16"/>
      <c r="B74" s="257"/>
      <c r="C74" s="14"/>
      <c r="D74" s="50">
        <f t="shared" si="2"/>
        <v>0</v>
      </c>
      <c r="E74" s="51">
        <f t="shared" si="2"/>
        <v>0</v>
      </c>
      <c r="F74" s="189">
        <f t="shared" si="2"/>
        <v>0</v>
      </c>
      <c r="H74" s="52"/>
      <c r="I74" s="52"/>
      <c r="J74" s="52"/>
    </row>
    <row r="75" spans="1:14" ht="30" customHeight="1">
      <c r="A75" s="16"/>
      <c r="B75" s="257"/>
      <c r="C75" s="14"/>
      <c r="D75" s="64" t="str">
        <f t="shared" si="2"/>
        <v>Purée de chou romanesco</v>
      </c>
      <c r="E75" s="65" t="str">
        <f t="shared" si="2"/>
        <v>Ecrasé de chou romanesco et boulgour</v>
      </c>
      <c r="F75" s="209" t="str">
        <f t="shared" si="2"/>
        <v>Chou romanesco et boulgour</v>
      </c>
      <c r="H75" s="52"/>
      <c r="I75" s="52"/>
      <c r="J75" s="52"/>
    </row>
    <row r="76" spans="1:14" ht="30" customHeight="1">
      <c r="A76" s="16"/>
      <c r="B76" s="257"/>
      <c r="C76" s="14"/>
      <c r="D76" s="64">
        <f t="shared" si="2"/>
        <v>0</v>
      </c>
      <c r="E76" s="65" t="str">
        <f t="shared" si="2"/>
        <v>Fondu Président</v>
      </c>
      <c r="F76" s="209" t="str">
        <f t="shared" si="2"/>
        <v>Fondu Président</v>
      </c>
      <c r="H76" s="52"/>
      <c r="I76" s="52"/>
      <c r="J76" s="52"/>
    </row>
    <row r="77" spans="1:14" ht="30" customHeight="1">
      <c r="A77" s="16"/>
      <c r="B77" s="257"/>
      <c r="C77" s="14"/>
      <c r="D77" s="64" t="str">
        <f t="shared" si="2"/>
        <v>Purée pomme romarin</v>
      </c>
      <c r="E77" s="65" t="str">
        <f t="shared" si="2"/>
        <v>Purée pomme romarin</v>
      </c>
      <c r="F77" s="209" t="str">
        <f t="shared" si="2"/>
        <v>Orange</v>
      </c>
      <c r="H77" s="52"/>
      <c r="I77" s="52"/>
      <c r="J77" s="52"/>
    </row>
    <row r="78" spans="1:14" ht="30" customHeight="1">
      <c r="A78" s="16"/>
      <c r="B78" s="257"/>
      <c r="C78" s="14"/>
      <c r="D78" s="66" t="str">
        <f t="shared" si="2"/>
        <v>Yaourt nature</v>
      </c>
      <c r="E78" s="67" t="str">
        <f t="shared" si="2"/>
        <v>Yaourt nature</v>
      </c>
      <c r="F78" s="66" t="str">
        <f t="shared" si="2"/>
        <v>Yaourt nature</v>
      </c>
      <c r="H78" s="52"/>
      <c r="I78" s="52"/>
      <c r="J78" s="52"/>
    </row>
    <row r="79" spans="1:14" ht="30" customHeight="1">
      <c r="A79" s="16"/>
      <c r="B79" s="257"/>
      <c r="C79" s="14"/>
      <c r="D79" s="66" t="str">
        <f t="shared" si="2"/>
        <v xml:space="preserve">Purée pomme </v>
      </c>
      <c r="E79" s="67" t="str">
        <f t="shared" si="2"/>
        <v xml:space="preserve">Purée pomme </v>
      </c>
      <c r="F79" s="66" t="str">
        <f t="shared" si="2"/>
        <v xml:space="preserve">Purée pomme </v>
      </c>
      <c r="H79" s="52"/>
      <c r="I79" s="52"/>
      <c r="J79" s="52"/>
    </row>
    <row r="80" spans="1:14" ht="30" customHeight="1">
      <c r="A80" s="16"/>
      <c r="B80" s="257"/>
      <c r="C80" s="14"/>
      <c r="D80" s="66" t="str">
        <f t="shared" si="2"/>
        <v/>
      </c>
      <c r="E80" s="67" t="str">
        <f t="shared" si="2"/>
        <v>chocolat</v>
      </c>
      <c r="F80" s="66" t="str">
        <f t="shared" si="2"/>
        <v>chocolat</v>
      </c>
      <c r="H80" s="52"/>
      <c r="I80" s="52"/>
      <c r="J80" s="52"/>
    </row>
    <row r="81" spans="1:18" ht="10.5" customHeight="1">
      <c r="H81" s="52"/>
      <c r="I81" s="52"/>
      <c r="J81" s="52"/>
    </row>
    <row r="82" spans="1:18" ht="18" customHeight="1">
      <c r="D82" s="124" t="s">
        <v>152</v>
      </c>
      <c r="E82" s="125" t="s">
        <v>245</v>
      </c>
      <c r="F82" s="49" t="s">
        <v>154</v>
      </c>
      <c r="H82" s="52"/>
      <c r="I82" s="52"/>
      <c r="J82" s="52"/>
    </row>
    <row r="83" spans="1:18" ht="21.75" customHeight="1">
      <c r="D83" s="9" t="str">
        <f>+'S52 5JG'!D63</f>
        <v>P.A. n°3</v>
      </c>
      <c r="H83" s="52"/>
      <c r="I83" s="52"/>
      <c r="J83" s="52"/>
    </row>
    <row r="84" spans="1:18" ht="30" customHeight="1">
      <c r="A84" s="265" t="s">
        <v>79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265"/>
      <c r="R84" s="265"/>
    </row>
  </sheetData>
  <mergeCells count="18">
    <mergeCell ref="B72:B80"/>
    <mergeCell ref="A84:R84"/>
    <mergeCell ref="B33:B41"/>
    <mergeCell ref="H41:J41"/>
    <mergeCell ref="B43:B51"/>
    <mergeCell ref="H43:J43"/>
    <mergeCell ref="H44:J62"/>
    <mergeCell ref="B53:B60"/>
    <mergeCell ref="B62:B70"/>
    <mergeCell ref="B23:B31"/>
    <mergeCell ref="H23:J24"/>
    <mergeCell ref="H25:J26"/>
    <mergeCell ref="H27:J28"/>
    <mergeCell ref="G1:J1"/>
    <mergeCell ref="B3:B11"/>
    <mergeCell ref="H5:J7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7" zoomScale="42" zoomScaleNormal="40" zoomScaleSheetLayoutView="42" zoomScalePageLayoutView="10" workbookViewId="0">
      <selection activeCell="F17" sqref="F17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1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tr">
        <f>+'S52 5JG'!F1</f>
        <v xml:space="preserve">Semaine n° 52 - du 26 décembre au 1er janvier 2023 </v>
      </c>
      <c r="G1" s="281">
        <f>'S52 5JG'!G1:J1</f>
        <v>0</v>
      </c>
      <c r="H1" s="281"/>
      <c r="I1" s="281"/>
      <c r="J1" s="281"/>
    </row>
    <row r="2" spans="1:13" ht="34.5" customHeight="1">
      <c r="A2" s="10"/>
      <c r="B2" s="11"/>
      <c r="C2" s="12"/>
      <c r="D2" s="199" t="s">
        <v>82</v>
      </c>
      <c r="E2" s="200" t="s">
        <v>83</v>
      </c>
      <c r="F2" s="201" t="s">
        <v>84</v>
      </c>
    </row>
    <row r="3" spans="1:13" ht="30" customHeight="1">
      <c r="A3" s="16"/>
      <c r="B3" s="257" t="s">
        <v>6</v>
      </c>
      <c r="C3" s="14"/>
      <c r="D3" s="137" t="str">
        <f>+'S52 5JG'!D3</f>
        <v/>
      </c>
      <c r="E3" s="35">
        <f>+'S52 5JG'!E3</f>
        <v>0</v>
      </c>
      <c r="F3" s="54" t="str">
        <f>'S52 5JG'!$F$3</f>
        <v>Salade de BLE BIO à l'orientale</v>
      </c>
    </row>
    <row r="4" spans="1:13" ht="30" customHeight="1">
      <c r="A4" s="16"/>
      <c r="B4" s="257"/>
      <c r="C4" s="14"/>
      <c r="D4" s="36" t="str">
        <f>+'S52 5JG'!D4</f>
        <v>Egréné de boeuf au bouillon</v>
      </c>
      <c r="E4" s="37" t="str">
        <f>+'S52 5JG'!E4</f>
        <v>Egréné de boeuf au bouillon</v>
      </c>
      <c r="F4" s="37" t="str">
        <f>'S52 5JG'!$F$4</f>
        <v>Sauté de bœuf au citron</v>
      </c>
    </row>
    <row r="5" spans="1:13" ht="21" customHeight="1">
      <c r="A5" s="16"/>
      <c r="B5" s="257"/>
      <c r="C5" s="14"/>
      <c r="D5" s="50" t="str">
        <f>+'S52 5JG'!D5</f>
        <v>Purée de lentille corail</v>
      </c>
      <c r="E5" s="51" t="str">
        <f>+'S52 5JG'!E5</f>
        <v>Purée de lentille corail</v>
      </c>
      <c r="F5" s="51" t="str">
        <f>+'S52 5JG'!F5</f>
        <v>Purée de lentille corail</v>
      </c>
      <c r="H5" s="282"/>
      <c r="I5" s="282"/>
      <c r="J5" s="282"/>
    </row>
    <row r="6" spans="1:13" ht="30" customHeight="1">
      <c r="A6" s="16"/>
      <c r="B6" s="257"/>
      <c r="C6" s="14"/>
      <c r="D6" s="36" t="str">
        <f>'S52 5JG'!D6</f>
        <v>Puré de blette</v>
      </c>
      <c r="E6" s="36" t="str">
        <f>'S52 5JG'!E6</f>
        <v>Puré de blette</v>
      </c>
      <c r="F6" s="37" t="str">
        <f>+'S52 5JG'!F6</f>
        <v>Puré de blette</v>
      </c>
      <c r="H6" s="282"/>
      <c r="I6" s="282"/>
      <c r="J6" s="282"/>
    </row>
    <row r="7" spans="1:13" ht="30" customHeight="1">
      <c r="A7" s="16"/>
      <c r="B7" s="257"/>
      <c r="C7" s="14"/>
      <c r="D7" s="36">
        <f>+'S52 5JG'!D7</f>
        <v>0</v>
      </c>
      <c r="E7" s="37" t="str">
        <f>'S52 5JG'!E7</f>
        <v>Fraidou</v>
      </c>
      <c r="F7" s="37" t="str">
        <f>'S52 5JG'!F7</f>
        <v>Edam</v>
      </c>
      <c r="H7" s="282"/>
      <c r="I7" s="282"/>
      <c r="J7" s="282"/>
      <c r="L7" s="17"/>
      <c r="M7" s="41"/>
    </row>
    <row r="8" spans="1:13" ht="30" customHeight="1">
      <c r="A8" s="16"/>
      <c r="B8" s="257"/>
      <c r="C8" s="14"/>
      <c r="D8" s="36" t="str">
        <f>+'S52 5JG'!D8</f>
        <v xml:space="preserve">Purée pomme </v>
      </c>
      <c r="E8" s="37" t="str">
        <f>+'S52 5JG'!E8</f>
        <v xml:space="preserve">Purée pomme </v>
      </c>
      <c r="F8" s="37" t="str">
        <f>+'S52 5JG'!F8</f>
        <v>Pomme</v>
      </c>
      <c r="I8" s="91"/>
      <c r="J8" s="91"/>
    </row>
    <row r="9" spans="1:13" ht="30" customHeight="1">
      <c r="A9" s="16"/>
      <c r="B9" s="257"/>
      <c r="C9" s="14"/>
      <c r="D9" s="55" t="str">
        <f>+'S52 5JG'!D9</f>
        <v>Fromage frais nature</v>
      </c>
      <c r="E9" s="57" t="str">
        <f>+'S52 5JG'!E9</f>
        <v>Fromage frais nature</v>
      </c>
      <c r="F9" s="57" t="str">
        <f>+'S52 5JG'!F9</f>
        <v>Fromage frais nature</v>
      </c>
    </row>
    <row r="10" spans="1:13" ht="30" customHeight="1">
      <c r="A10" s="16"/>
      <c r="B10" s="257"/>
      <c r="C10" s="14"/>
      <c r="D10" s="131" t="str">
        <f>+'S52 5JG'!D10</f>
        <v>Purée pomme carotte</v>
      </c>
      <c r="E10" s="57" t="str">
        <f>+'S52 5JG'!E10</f>
        <v>Purée pomme carotte</v>
      </c>
      <c r="F10" s="57" t="str">
        <f>+'S52 5JG'!F10</f>
        <v>Purée pomme carotte</v>
      </c>
    </row>
    <row r="11" spans="1:13" ht="30" customHeight="1">
      <c r="A11" s="16"/>
      <c r="B11" s="257"/>
      <c r="C11" s="14"/>
      <c r="D11" s="132" t="str">
        <f>+'S52 5JG'!D11</f>
        <v/>
      </c>
      <c r="E11" s="57" t="str">
        <f>+'S52 5JG'!E11</f>
        <v>Boudoir</v>
      </c>
      <c r="F11" s="57" t="str">
        <f>+'S52 5JG'!F11</f>
        <v>Boudoir</v>
      </c>
    </row>
    <row r="12" spans="1:13" ht="6" customHeight="1">
      <c r="A12" s="16"/>
      <c r="B12" s="18"/>
      <c r="C12" s="14"/>
      <c r="D12" s="135">
        <f>+'S52 5JG'!D12</f>
        <v>0</v>
      </c>
      <c r="E12" s="60">
        <f>+'S52 5JG'!E12</f>
        <v>0</v>
      </c>
      <c r="F12" s="60">
        <f>+'S52 5JG'!F12</f>
        <v>0</v>
      </c>
    </row>
    <row r="13" spans="1:13" ht="30" customHeight="1">
      <c r="A13" s="16"/>
      <c r="B13" s="257" t="s">
        <v>13</v>
      </c>
      <c r="C13" s="14"/>
      <c r="D13" s="133" t="str">
        <f>+'S52 5JG'!D13</f>
        <v/>
      </c>
      <c r="E13" s="35">
        <f>+'S52 5JG'!E13</f>
        <v>0</v>
      </c>
      <c r="F13" s="54" t="str">
        <f>+'S52 5JG'!F13</f>
        <v>Potage de légumes</v>
      </c>
      <c r="H13" s="77">
        <f>+'S52 5JG'!H13:J16</f>
        <v>0</v>
      </c>
      <c r="I13" s="77"/>
      <c r="J13" s="77"/>
    </row>
    <row r="14" spans="1:13" ht="30" customHeight="1">
      <c r="A14" s="16"/>
      <c r="B14" s="257"/>
      <c r="C14" s="14"/>
      <c r="D14" s="36" t="str">
        <f>+'S52 5JG'!D14</f>
        <v>Emincé de poulet au bouillon</v>
      </c>
      <c r="E14" s="37" t="str">
        <f>+'S52 5JG'!E14</f>
        <v>Emincé de poulet au bouillon</v>
      </c>
      <c r="F14" s="37" t="str">
        <f>+'S52 5JG'!F14</f>
        <v>Emincé de poulet aux herbes</v>
      </c>
      <c r="H14" s="77"/>
      <c r="I14" s="77"/>
      <c r="J14" s="77"/>
    </row>
    <row r="15" spans="1:13" ht="21" customHeight="1">
      <c r="A15" s="16"/>
      <c r="B15" s="257"/>
      <c r="C15" s="14"/>
      <c r="D15" s="50" t="str">
        <f>+'S52 5JG'!D15</f>
        <v>Merlu au bouillon</v>
      </c>
      <c r="E15" s="51" t="str">
        <f>+'S52 5JG'!E15</f>
        <v>Merlu au bouillon</v>
      </c>
      <c r="F15" s="51" t="str">
        <f>+'S52 5JG'!F15</f>
        <v>Merlu ciboulette</v>
      </c>
      <c r="H15" s="77"/>
      <c r="I15" s="77"/>
      <c r="J15" s="77"/>
    </row>
    <row r="16" spans="1:13" ht="30" customHeight="1">
      <c r="A16" s="16"/>
      <c r="B16" s="257"/>
      <c r="C16" s="14"/>
      <c r="D16" s="36" t="str">
        <f>+'S52 5JG'!D16</f>
        <v>Purée de petit pois</v>
      </c>
      <c r="E16" s="37" t="str">
        <f>+'S52 5JG'!E16</f>
        <v>Purée de petit pois</v>
      </c>
      <c r="F16" s="37" t="str">
        <f>+'S52 5JG'!F16</f>
        <v>Riz pilaf</v>
      </c>
      <c r="H16" s="272"/>
      <c r="I16" s="272"/>
      <c r="J16" s="272"/>
    </row>
    <row r="17" spans="1:16382" ht="30" customHeight="1">
      <c r="A17" s="16"/>
      <c r="B17" s="257"/>
      <c r="C17" s="14"/>
      <c r="D17" s="36">
        <f>+'S52 5JG'!D17</f>
        <v>0</v>
      </c>
      <c r="E17" s="37" t="str">
        <f>+'S52 5JG'!E17</f>
        <v>Fourme d'Ambert</v>
      </c>
      <c r="F17" s="37" t="str">
        <f>+'S52 5JG'!F17</f>
        <v>Fourme d'Ambert</v>
      </c>
      <c r="H17" s="272"/>
      <c r="I17" s="272"/>
      <c r="J17" s="272"/>
    </row>
    <row r="18" spans="1:16382" ht="30" customHeight="1">
      <c r="A18" s="16"/>
      <c r="B18" s="257"/>
      <c r="C18" s="14"/>
      <c r="D18" s="36" t="str">
        <f>+'S52 5JG'!D18</f>
        <v>Purée pomme agrume</v>
      </c>
      <c r="E18" s="37" t="str">
        <f>+'S52 5JG'!E18</f>
        <v>Purée pomme agrume</v>
      </c>
      <c r="F18" s="37" t="str">
        <f>+'S52 5JG'!F18</f>
        <v>Clémentine</v>
      </c>
    </row>
    <row r="19" spans="1:16382" ht="30" customHeight="1">
      <c r="A19" s="16"/>
      <c r="B19" s="257"/>
      <c r="C19" s="14"/>
      <c r="D19" s="131" t="str">
        <f>+'S52 5JG'!D19</f>
        <v>Yaourt nature</v>
      </c>
      <c r="E19" s="57" t="str">
        <f>+'S52 5JG'!E19</f>
        <v>Semoule au LAIT à la cannelle</v>
      </c>
      <c r="F19" s="57" t="str">
        <f>+'S52 5JG'!F19</f>
        <v>Semoule au LAIT à la cannelle</v>
      </c>
    </row>
    <row r="20" spans="1:16382" ht="30" customHeight="1">
      <c r="A20" s="16"/>
      <c r="B20" s="257"/>
      <c r="C20" s="14"/>
      <c r="D20" s="131" t="str">
        <f>+'S52 5JG'!D20</f>
        <v>Purée pomme mûre</v>
      </c>
      <c r="E20" s="57" t="str">
        <f>+'S52 5JG'!E20</f>
        <v>Purée pomme mûre</v>
      </c>
      <c r="F20" s="57" t="str">
        <f>+'S52 5JG'!F20</f>
        <v>Purée pomme mûre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132" t="str">
        <f>+'S52 5JG'!D21</f>
        <v/>
      </c>
      <c r="E21" s="57">
        <f>+'S52 5JG'!E21</f>
        <v>0</v>
      </c>
      <c r="F21" s="57">
        <f>+'S52 5JG'!F21</f>
        <v>0</v>
      </c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135">
        <f>+'S52 5JG'!D22</f>
        <v>0</v>
      </c>
      <c r="E22" s="60">
        <f>+'S52 5JG'!E22</f>
        <v>0</v>
      </c>
      <c r="F22" s="60">
        <f>+'S52 5JG'!F22</f>
        <v>0</v>
      </c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33">
        <f>+'S52 5JG'!D23</f>
        <v>0</v>
      </c>
      <c r="E23" s="35">
        <f>+'S52 5JG'!E23</f>
        <v>0</v>
      </c>
      <c r="F23" s="35" t="str">
        <f>+'S52 5JG'!F23</f>
        <v>Chou chinois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6" t="str">
        <f>+'S52 5JG'!D24</f>
        <v>Oeuf BIO au bouillon</v>
      </c>
      <c r="E24" s="37" t="str">
        <f>+'S52 5JG'!E24</f>
        <v>Omelette</v>
      </c>
      <c r="F24" s="37" t="str">
        <f>+'S52 5JG'!F24</f>
        <v>Omelette</v>
      </c>
      <c r="H24" s="260"/>
      <c r="I24" s="260"/>
      <c r="J24" s="260"/>
    </row>
    <row r="25" spans="1:16382" ht="21" customHeight="1">
      <c r="A25" s="16"/>
      <c r="B25" s="257"/>
      <c r="C25" s="14"/>
      <c r="D25" s="50">
        <f>+'S52 5JG'!D25</f>
        <v>0</v>
      </c>
      <c r="E25" s="51">
        <f>+'S52 5JG'!E25</f>
        <v>0</v>
      </c>
      <c r="F25" s="51">
        <f>+'S52 5JG'!F25</f>
        <v>0</v>
      </c>
      <c r="H25" s="269"/>
      <c r="I25" s="269"/>
      <c r="J25" s="269"/>
    </row>
    <row r="26" spans="1:16382" s="44" customFormat="1" ht="30" customHeight="1">
      <c r="A26" s="16"/>
      <c r="B26" s="257"/>
      <c r="C26" s="14"/>
      <c r="D26" s="36" t="str">
        <f>+'S52 5JG'!D26</f>
        <v>Purée de carotte</v>
      </c>
      <c r="E26" s="37" t="str">
        <f>+'S52 5JG'!E26</f>
        <v>Ecrasé de carotte et coquillette</v>
      </c>
      <c r="F26" s="37" t="str">
        <f>+'S52 5JG'!F26</f>
        <v>Coquillettes</v>
      </c>
      <c r="G26" s="8"/>
      <c r="H26" s="269"/>
      <c r="I26" s="269"/>
      <c r="J26" s="269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6">
        <f>+'S52 5JG'!D27</f>
        <v>0</v>
      </c>
      <c r="E27" s="37" t="str">
        <f>+'S52 5JG'!E27</f>
        <v>Yaourt nature</v>
      </c>
      <c r="F27" s="37" t="str">
        <f>+'S52 5JG'!F27</f>
        <v>Yaourt nature</v>
      </c>
      <c r="G27" s="8"/>
      <c r="H27" s="269"/>
      <c r="I27" s="269"/>
      <c r="J27" s="269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6" t="str">
        <f>+'S52 5JG'!D28</f>
        <v>Purée pomme ananas</v>
      </c>
      <c r="E28" s="37" t="str">
        <f>+'S52 5JG'!E28</f>
        <v>Purée pomme ananas</v>
      </c>
      <c r="F28" s="78" t="str">
        <f>+'S52 5JG'!F28</f>
        <v>Purée pomme ananas</v>
      </c>
      <c r="G28" s="8"/>
      <c r="H28" s="269"/>
      <c r="I28" s="269"/>
      <c r="J28" s="269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131" t="str">
        <f>+'S52 5JG'!D29</f>
        <v>Yaourt nature</v>
      </c>
      <c r="E29" s="57" t="str">
        <f>+'S52 5JG'!E29</f>
        <v>Brie</v>
      </c>
      <c r="F29" s="57" t="str">
        <f>+'S52 5JG'!F29</f>
        <v>Brie</v>
      </c>
    </row>
    <row r="30" spans="1:16382" ht="30" customHeight="1">
      <c r="A30" s="16"/>
      <c r="B30" s="257"/>
      <c r="C30" s="14"/>
      <c r="D30" s="131" t="str">
        <f>+'S52 5JG'!D30</f>
        <v>Purée pomme fleur d'oranger</v>
      </c>
      <c r="E30" s="57" t="str">
        <f>+'S52 5JG'!E30</f>
        <v>Purée pomme fleur d'oranger</v>
      </c>
      <c r="F30" s="57" t="str">
        <f>+'S52 5JG'!F30</f>
        <v>Kiwi</v>
      </c>
    </row>
    <row r="31" spans="1:16382" ht="30" customHeight="1">
      <c r="A31" s="16"/>
      <c r="B31" s="257"/>
      <c r="C31" s="14"/>
      <c r="D31" s="132">
        <f>+'S52 5JG'!D31</f>
        <v>0</v>
      </c>
      <c r="E31" s="58">
        <f>+'S52 5JG'!E31</f>
        <v>0</v>
      </c>
      <c r="F31" s="58">
        <f>+'S52 5JG'!F31</f>
        <v>0</v>
      </c>
    </row>
    <row r="32" spans="1:16382" ht="6" customHeight="1">
      <c r="A32" s="16"/>
      <c r="B32" s="18"/>
      <c r="C32" s="14"/>
      <c r="D32" s="135">
        <f>+'S52 5JG'!D32</f>
        <v>0</v>
      </c>
      <c r="E32" s="60">
        <f>+'S52 5JG'!E32</f>
        <v>0</v>
      </c>
      <c r="F32" s="60">
        <f>+'S52 5JG'!F32</f>
        <v>0</v>
      </c>
    </row>
    <row r="33" spans="1:14" ht="30" customHeight="1">
      <c r="A33" s="16"/>
      <c r="B33" s="257" t="s">
        <v>16</v>
      </c>
      <c r="C33" s="14"/>
      <c r="D33" s="221" t="str">
        <f>+'S52 5JG'!D33</f>
        <v/>
      </c>
      <c r="E33" s="163">
        <f>+'S52 5JG'!E33</f>
        <v>0</v>
      </c>
      <c r="F33" s="222" t="str">
        <f>'S52 5JG'!F33</f>
        <v xml:space="preserve">Carotte râpée citronette </v>
      </c>
      <c r="H33" s="155">
        <f>+'S52 5JG'!H33:J41</f>
        <v>0</v>
      </c>
      <c r="I33" s="155"/>
      <c r="J33" s="155"/>
    </row>
    <row r="34" spans="1:14" ht="30" customHeight="1">
      <c r="A34" s="16"/>
      <c r="B34" s="257"/>
      <c r="C34" s="14"/>
      <c r="D34" s="168" t="str">
        <f>+'S52 5JG'!D34</f>
        <v>Sauté de porc au bouillon</v>
      </c>
      <c r="E34" s="162" t="str">
        <f>+'S52 5JG'!E34</f>
        <v>Sauté de porc au bouillon</v>
      </c>
      <c r="F34" s="162" t="str">
        <f>+'S52 5JG'!F34</f>
        <v>Sauté de porc au paprika</v>
      </c>
      <c r="H34" s="155"/>
      <c r="I34" s="155"/>
      <c r="J34" s="155"/>
    </row>
    <row r="35" spans="1:14" ht="21" customHeight="1">
      <c r="A35" s="16"/>
      <c r="B35" s="257"/>
      <c r="C35" s="14"/>
      <c r="D35" s="223" t="str">
        <f>+'S52 5JG'!D35</f>
        <v>Fromage frais nature</v>
      </c>
      <c r="E35" s="164" t="str">
        <f>+'S52 5JG'!E35</f>
        <v>Œuf brouillé</v>
      </c>
      <c r="F35" s="224" t="str">
        <f>+'S52 5JG'!F35</f>
        <v>Œuf brouillé</v>
      </c>
      <c r="H35" s="155"/>
      <c r="I35" s="155"/>
      <c r="J35" s="155"/>
    </row>
    <row r="36" spans="1:14" ht="30" customHeight="1">
      <c r="A36" s="16"/>
      <c r="B36" s="257"/>
      <c r="C36" s="14"/>
      <c r="D36" s="168" t="str">
        <f>+'S52 5JG'!D36</f>
        <v>Purée de betterave</v>
      </c>
      <c r="E36" s="162" t="str">
        <f>+'S52 5JG'!E36</f>
        <v>Ecrasé de betterave</v>
      </c>
      <c r="F36" s="225" t="str">
        <f>+'S52 5JG'!F36</f>
        <v>Lentilles</v>
      </c>
      <c r="H36" s="155"/>
      <c r="I36" s="155"/>
      <c r="J36" s="155"/>
      <c r="L36" s="47"/>
    </row>
    <row r="37" spans="1:14" ht="30" customHeight="1">
      <c r="A37" s="16"/>
      <c r="B37" s="257"/>
      <c r="C37" s="14"/>
      <c r="D37" s="168" t="str">
        <f>+'S52 5JG'!D37</f>
        <v/>
      </c>
      <c r="E37" s="162" t="str">
        <f>+'S52 5JG'!E37</f>
        <v>Fromage frais nature</v>
      </c>
      <c r="F37" s="225" t="str">
        <f>+'S52 5JG'!F37</f>
        <v>***</v>
      </c>
      <c r="H37" s="155"/>
      <c r="I37" s="155"/>
      <c r="J37" s="155"/>
      <c r="L37" s="47"/>
    </row>
    <row r="38" spans="1:14" ht="30" customHeight="1">
      <c r="A38" s="16"/>
      <c r="B38" s="257"/>
      <c r="C38" s="14"/>
      <c r="D38" s="168" t="str">
        <f>+'S52 5JG'!D38</f>
        <v xml:space="preserve">Purée pomme figue </v>
      </c>
      <c r="E38" s="162" t="str">
        <f>+'S52 5JG'!E38</f>
        <v xml:space="preserve">Purée pomme figue </v>
      </c>
      <c r="F38" s="225" t="str">
        <f>+'S52 5JG'!F38</f>
        <v>Milk shake pomme figue</v>
      </c>
      <c r="H38" s="155"/>
      <c r="I38" s="155"/>
      <c r="J38" s="155"/>
      <c r="L38" s="48"/>
      <c r="M38" s="48"/>
      <c r="N38" s="48"/>
    </row>
    <row r="39" spans="1:14" ht="30" customHeight="1">
      <c r="A39" s="16"/>
      <c r="B39" s="257"/>
      <c r="C39" s="14"/>
      <c r="D39" s="131" t="str">
        <f>+'S52 5JG'!D39</f>
        <v>Fromage frais nature</v>
      </c>
      <c r="E39" s="57" t="str">
        <f>+'S52 5JG'!E39</f>
        <v>Fromage frais au sel de Guérande</v>
      </c>
      <c r="F39" s="57" t="str">
        <f>+'S52 5JG'!F39</f>
        <v>Fromage frais au sel de Guérande</v>
      </c>
      <c r="H39" s="155"/>
      <c r="I39" s="155"/>
      <c r="J39" s="155"/>
      <c r="L39" s="48"/>
      <c r="M39" s="48"/>
      <c r="N39" s="48"/>
    </row>
    <row r="40" spans="1:14" ht="30" customHeight="1">
      <c r="A40" s="16"/>
      <c r="B40" s="257"/>
      <c r="C40" s="14"/>
      <c r="D40" s="131" t="str">
        <f>+'S52 5JG'!D40</f>
        <v>Purée pomme vanille</v>
      </c>
      <c r="E40" s="57" t="str">
        <f>+'S52 5JG'!E40</f>
        <v>Purée pomme vanille</v>
      </c>
      <c r="F40" s="57" t="str">
        <f>+'S52 5JG'!F40</f>
        <v>Pomme</v>
      </c>
      <c r="H40" s="155"/>
      <c r="I40" s="155"/>
      <c r="J40" s="155"/>
      <c r="L40" s="48"/>
      <c r="M40" s="48"/>
      <c r="N40" s="48"/>
    </row>
    <row r="41" spans="1:14" ht="30" customHeight="1">
      <c r="A41" s="16"/>
      <c r="B41" s="257"/>
      <c r="C41" s="14"/>
      <c r="D41" s="132" t="str">
        <f>+'S52 5JG'!D41</f>
        <v/>
      </c>
      <c r="E41" s="58">
        <f>+'S52 5JG'!E41</f>
        <v>0</v>
      </c>
      <c r="F41" s="58">
        <f>+'S52 5JG'!F41</f>
        <v>0</v>
      </c>
      <c r="H41" s="271" t="str">
        <f>'[1]S07 5JG'!H41:J41</f>
        <v>Composition des plats:</v>
      </c>
      <c r="I41" s="271"/>
      <c r="J41" s="271"/>
      <c r="L41" s="48"/>
      <c r="M41" s="48"/>
      <c r="N41" s="48"/>
    </row>
    <row r="42" spans="1:14" ht="6.75" customHeight="1">
      <c r="A42" s="16"/>
      <c r="B42" s="18"/>
      <c r="C42" s="14"/>
      <c r="D42" s="135">
        <f>+'S52 5JG'!D42</f>
        <v>0</v>
      </c>
      <c r="E42" s="60">
        <f>+'S52 5JG'!E42</f>
        <v>0</v>
      </c>
      <c r="F42" s="60">
        <f>+'S52 5JG'!F42</f>
        <v>0</v>
      </c>
      <c r="L42" s="48"/>
      <c r="M42" s="48"/>
      <c r="N42" s="48"/>
    </row>
    <row r="43" spans="1:14" ht="30" customHeight="1">
      <c r="A43" s="16"/>
      <c r="B43" s="257" t="s">
        <v>17</v>
      </c>
      <c r="C43" s="14"/>
      <c r="D43" s="137">
        <f>+'S52 5JG'!D43</f>
        <v>0</v>
      </c>
      <c r="E43" s="35">
        <f>+'S52 5JG'!E43</f>
        <v>0</v>
      </c>
      <c r="F43" s="54" t="str">
        <f>+'S52 5JG'!F43</f>
        <v>Salade de quinoa des Incas</v>
      </c>
      <c r="H43" s="270" t="str">
        <f>'[1]S07 5JG'!H43:XFD62</f>
        <v>*: ingrédient issu de l'agriculture biologique</v>
      </c>
      <c r="I43" s="270"/>
      <c r="J43" s="270"/>
    </row>
    <row r="44" spans="1:14" ht="30" customHeight="1">
      <c r="A44" s="16"/>
      <c r="B44" s="257"/>
      <c r="C44" s="14"/>
      <c r="D44" s="36" t="str">
        <f>+'S52 5JG'!D44</f>
        <v>Colin au bouillon</v>
      </c>
      <c r="E44" s="37" t="str">
        <f>+'S52 5JG'!E44</f>
        <v>Colin au bouillon</v>
      </c>
      <c r="F44" s="37" t="str">
        <f>+'S52 5JG'!F44</f>
        <v>Colin crème curry</v>
      </c>
      <c r="H44" s="280" t="str">
        <f>'S52 5JG'!H44:J62</f>
        <v xml:space="preserve"> Blé orientale: blé, coriandre, cumin, concentré citron/Sauce citron : Carotte, oignon,ail,farine,huile de T, sel,concentré de citron /sauce paprika: tomate, carotte, oignon, farine, ail, sucre, paprika/Crème curry: oignon, crème, farine, curry, huile de T/Quinoa des Incas: quinoa, tomate, maïs, poivron, oignon, sel, huile de T</v>
      </c>
      <c r="I44" s="280"/>
      <c r="J44" s="280"/>
    </row>
    <row r="45" spans="1:14" ht="21" customHeight="1">
      <c r="A45" s="16"/>
      <c r="B45" s="257"/>
      <c r="C45" s="14"/>
      <c r="D45" s="50">
        <f>+'S52 5JG'!D45</f>
        <v>0</v>
      </c>
      <c r="E45" s="51">
        <f>+'S52 5JG'!E45</f>
        <v>0</v>
      </c>
      <c r="F45" s="51">
        <f>+'S52 5JG'!F45</f>
        <v>0</v>
      </c>
      <c r="H45" s="280"/>
      <c r="I45" s="280"/>
      <c r="J45" s="280"/>
    </row>
    <row r="46" spans="1:14" ht="30" customHeight="1">
      <c r="A46" s="16"/>
      <c r="B46" s="257"/>
      <c r="C46" s="14"/>
      <c r="D46" s="36" t="str">
        <f>+'S52 5JG'!D46</f>
        <v>Purée de chou romanesco</v>
      </c>
      <c r="E46" s="37" t="str">
        <f>+'S52 5JG'!E46</f>
        <v>Ecrasé de chou romanesco et boulgour</v>
      </c>
      <c r="F46" s="37" t="str">
        <f>+'S52 5JG'!F46</f>
        <v>Chou romanesco et boulgour</v>
      </c>
      <c r="H46" s="280"/>
      <c r="I46" s="280"/>
      <c r="J46" s="280"/>
    </row>
    <row r="47" spans="1:14" ht="30" customHeight="1">
      <c r="A47" s="16"/>
      <c r="B47" s="257"/>
      <c r="C47" s="14"/>
      <c r="D47" s="36">
        <f>+'S52 5JG'!D47</f>
        <v>0</v>
      </c>
      <c r="E47" s="37" t="str">
        <f>+'S52 5JG'!E47</f>
        <v>Fondu Président</v>
      </c>
      <c r="F47" s="37" t="str">
        <f>+'S52 5JG'!F47</f>
        <v>Fondu Président</v>
      </c>
      <c r="H47" s="280"/>
      <c r="I47" s="280"/>
      <c r="J47" s="280"/>
    </row>
    <row r="48" spans="1:14" ht="30" customHeight="1">
      <c r="A48" s="16"/>
      <c r="B48" s="257"/>
      <c r="C48" s="14"/>
      <c r="D48" s="36" t="str">
        <f>+'S52 5JG'!D48</f>
        <v>Purée pomme romarin</v>
      </c>
      <c r="E48" s="37" t="str">
        <f>+'S52 5JG'!E48</f>
        <v>Purée pomme romarin</v>
      </c>
      <c r="F48" s="117" t="str">
        <f>+'S52 5JG'!F48</f>
        <v>Orange</v>
      </c>
      <c r="H48" s="280"/>
      <c r="I48" s="280"/>
      <c r="J48" s="280"/>
    </row>
    <row r="49" spans="1:18" ht="30" customHeight="1">
      <c r="A49" s="16"/>
      <c r="B49" s="257"/>
      <c r="C49" s="14"/>
      <c r="D49" s="55" t="str">
        <f>+'S52 5JG'!D49</f>
        <v>Yaourt nature</v>
      </c>
      <c r="E49" s="56" t="str">
        <f>+'S52 5JG'!E49</f>
        <v>Yaourt nature</v>
      </c>
      <c r="F49" s="56" t="str">
        <f>+'S52 5JG'!F49</f>
        <v>Yaourt nature</v>
      </c>
      <c r="H49" s="280"/>
      <c r="I49" s="280"/>
      <c r="J49" s="280"/>
    </row>
    <row r="50" spans="1:18" ht="30" customHeight="1">
      <c r="A50" s="16"/>
      <c r="B50" s="257"/>
      <c r="C50" s="14"/>
      <c r="D50" s="55" t="str">
        <f>+'S52 5JG'!D50</f>
        <v xml:space="preserve">Purée pomme </v>
      </c>
      <c r="E50" s="56" t="str">
        <f>+'S52 5JG'!E50</f>
        <v xml:space="preserve">Purée pomme </v>
      </c>
      <c r="F50" s="56" t="str">
        <f>+'S52 5JG'!F50</f>
        <v xml:space="preserve">Purée pomme </v>
      </c>
      <c r="H50" s="280"/>
      <c r="I50" s="280"/>
      <c r="J50" s="280"/>
    </row>
    <row r="51" spans="1:18" ht="30" customHeight="1">
      <c r="A51" s="16"/>
      <c r="B51" s="257"/>
      <c r="C51" s="14"/>
      <c r="D51" s="134" t="str">
        <f>+'S52 5JG'!D51</f>
        <v/>
      </c>
      <c r="E51" s="56" t="str">
        <f>+'S52 5JG'!E51</f>
        <v>chocolat</v>
      </c>
      <c r="F51" s="59" t="str">
        <f>+'S52 5JG'!F51</f>
        <v>chocolat</v>
      </c>
      <c r="H51" s="280"/>
      <c r="I51" s="280"/>
      <c r="J51" s="280"/>
    </row>
    <row r="52" spans="1:18" ht="7.5" hidden="1" customHeight="1">
      <c r="A52" s="16"/>
      <c r="B52" s="18"/>
      <c r="C52" s="14"/>
      <c r="D52" s="22"/>
      <c r="E52" s="23"/>
      <c r="F52" s="38"/>
      <c r="H52" s="280"/>
      <c r="I52" s="280"/>
      <c r="J52" s="280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145</v>
      </c>
      <c r="H53" s="280"/>
      <c r="I53" s="280"/>
      <c r="J53" s="280"/>
    </row>
    <row r="54" spans="1:18" ht="25.5" hidden="1" customHeight="1">
      <c r="A54" s="16"/>
      <c r="B54" s="257"/>
      <c r="C54" s="14"/>
      <c r="D54" s="26" t="s">
        <v>146</v>
      </c>
      <c r="E54" s="27" t="s">
        <v>146</v>
      </c>
      <c r="F54" s="26" t="s">
        <v>146</v>
      </c>
      <c r="H54" s="280"/>
      <c r="I54" s="280"/>
      <c r="J54" s="280"/>
    </row>
    <row r="55" spans="1:18" ht="25.5" hidden="1" customHeight="1">
      <c r="A55" s="16"/>
      <c r="B55" s="257"/>
      <c r="C55" s="14"/>
      <c r="D55" s="26" t="s">
        <v>68</v>
      </c>
      <c r="E55" s="27" t="s">
        <v>68</v>
      </c>
      <c r="F55" s="26" t="s">
        <v>147</v>
      </c>
      <c r="H55" s="280"/>
      <c r="I55" s="280"/>
      <c r="J55" s="280"/>
    </row>
    <row r="56" spans="1:18" ht="25.5" hidden="1" customHeight="1">
      <c r="A56" s="16"/>
      <c r="B56" s="257"/>
      <c r="C56" s="14"/>
      <c r="D56" s="26" t="s">
        <v>108</v>
      </c>
      <c r="E56" s="27" t="s">
        <v>148</v>
      </c>
      <c r="F56" s="26" t="s">
        <v>148</v>
      </c>
      <c r="H56" s="280"/>
      <c r="I56" s="280"/>
      <c r="J56" s="280"/>
    </row>
    <row r="57" spans="1:18" ht="25.5" hidden="1" customHeight="1">
      <c r="A57" s="16"/>
      <c r="B57" s="257"/>
      <c r="C57" s="14"/>
      <c r="D57" s="26" t="s">
        <v>73</v>
      </c>
      <c r="E57" s="27" t="s">
        <v>73</v>
      </c>
      <c r="F57" s="40" t="s">
        <v>73</v>
      </c>
      <c r="H57" s="280"/>
      <c r="I57" s="280"/>
      <c r="J57" s="280"/>
    </row>
    <row r="58" spans="1:18" ht="25.5" hidden="1" customHeight="1">
      <c r="A58" s="16"/>
      <c r="B58" s="257"/>
      <c r="C58" s="14"/>
      <c r="D58" s="28" t="s">
        <v>105</v>
      </c>
      <c r="E58" s="29" t="s">
        <v>105</v>
      </c>
      <c r="F58" s="28" t="s">
        <v>105</v>
      </c>
      <c r="H58" s="280"/>
      <c r="I58" s="280"/>
      <c r="J58" s="280"/>
    </row>
    <row r="59" spans="1:18" ht="25.5" hidden="1" customHeight="1">
      <c r="A59" s="16"/>
      <c r="B59" s="257"/>
      <c r="C59" s="14"/>
      <c r="D59" s="28" t="s">
        <v>149</v>
      </c>
      <c r="E59" s="29" t="s">
        <v>149</v>
      </c>
      <c r="F59" s="28" t="s">
        <v>150</v>
      </c>
      <c r="H59" s="280"/>
      <c r="I59" s="280"/>
      <c r="J59" s="280"/>
    </row>
    <row r="60" spans="1:18" ht="25.5" hidden="1" customHeight="1">
      <c r="A60" s="16"/>
      <c r="B60" s="257"/>
      <c r="C60" s="14"/>
      <c r="D60" s="30" t="s">
        <v>108</v>
      </c>
      <c r="E60" s="31" t="s">
        <v>151</v>
      </c>
      <c r="F60" s="30" t="s">
        <v>151</v>
      </c>
      <c r="H60" s="280"/>
      <c r="I60" s="280"/>
      <c r="J60" s="280"/>
    </row>
    <row r="61" spans="1:18" ht="10.5" customHeight="1">
      <c r="H61" s="280"/>
      <c r="I61" s="280"/>
      <c r="J61" s="280"/>
    </row>
    <row r="62" spans="1:18" ht="18" customHeight="1">
      <c r="D62" s="124" t="s">
        <v>152</v>
      </c>
      <c r="E62" s="125" t="s">
        <v>245</v>
      </c>
      <c r="F62" s="49" t="s">
        <v>154</v>
      </c>
      <c r="H62" s="280"/>
      <c r="I62" s="280"/>
      <c r="J62" s="280"/>
    </row>
    <row r="63" spans="1:18" ht="21.75" customHeight="1">
      <c r="D63" s="9" t="str">
        <f>+'S52 5JG'!D63</f>
        <v>P.A. n°3</v>
      </c>
      <c r="H63" s="161"/>
      <c r="I63" s="161"/>
      <c r="J63" s="161"/>
    </row>
    <row r="64" spans="1:18" ht="30" customHeight="1">
      <c r="A64" s="265" t="s">
        <v>79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</sheetData>
  <mergeCells count="16">
    <mergeCell ref="A64:R64"/>
    <mergeCell ref="B33:B41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J1"/>
    <mergeCell ref="B3:B11"/>
    <mergeCell ref="H5:J7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48"/>
  <sheetViews>
    <sheetView showGridLines="0" view="pageBreakPreview" zoomScale="75" zoomScaleNormal="68" zoomScaleSheetLayoutView="75" workbookViewId="0">
      <selection activeCell="F17" sqref="F17"/>
    </sheetView>
  </sheetViews>
  <sheetFormatPr baseColWidth="10" defaultColWidth="11.42578125" defaultRowHeight="12.75"/>
  <cols>
    <col min="1" max="1" width="5.140625" style="1" customWidth="1"/>
    <col min="2" max="6" width="20.7109375" style="2" customWidth="1"/>
    <col min="7" max="205" width="11.42578125" style="1"/>
    <col min="206" max="206" width="2" style="1" customWidth="1"/>
    <col min="207" max="207" width="5.140625" style="1" customWidth="1"/>
    <col min="208" max="213" width="20.5703125" style="1" customWidth="1"/>
    <col min="214" max="214" width="11.42578125" style="1"/>
    <col min="215" max="215" width="14.5703125" style="1" bestFit="1" customWidth="1"/>
    <col min="216" max="217" width="12.140625" style="1" customWidth="1"/>
    <col min="218" max="218" width="12.140625" style="1" bestFit="1" customWidth="1"/>
    <col min="219" max="461" width="11.42578125" style="1"/>
    <col min="462" max="462" width="2" style="1" customWidth="1"/>
    <col min="463" max="463" width="5.140625" style="1" customWidth="1"/>
    <col min="464" max="469" width="20.5703125" style="1" customWidth="1"/>
    <col min="470" max="470" width="11.42578125" style="1"/>
    <col min="471" max="471" width="14.5703125" style="1" bestFit="1" customWidth="1"/>
    <col min="472" max="473" width="12.140625" style="1" customWidth="1"/>
    <col min="474" max="474" width="12.140625" style="1" bestFit="1" customWidth="1"/>
    <col min="475" max="717" width="11.42578125" style="1"/>
    <col min="718" max="718" width="2" style="1" customWidth="1"/>
    <col min="719" max="719" width="5.140625" style="1" customWidth="1"/>
    <col min="720" max="725" width="20.5703125" style="1" customWidth="1"/>
    <col min="726" max="726" width="11.42578125" style="1"/>
    <col min="727" max="727" width="14.5703125" style="1" bestFit="1" customWidth="1"/>
    <col min="728" max="729" width="12.140625" style="1" customWidth="1"/>
    <col min="730" max="730" width="12.140625" style="1" bestFit="1" customWidth="1"/>
    <col min="731" max="973" width="11.42578125" style="1"/>
    <col min="974" max="974" width="2" style="1" customWidth="1"/>
    <col min="975" max="975" width="5.140625" style="1" customWidth="1"/>
    <col min="976" max="981" width="20.5703125" style="1" customWidth="1"/>
    <col min="982" max="982" width="11.42578125" style="1"/>
    <col min="983" max="983" width="14.5703125" style="1" bestFit="1" customWidth="1"/>
    <col min="984" max="985" width="12.140625" style="1" customWidth="1"/>
    <col min="986" max="986" width="12.140625" style="1" bestFit="1" customWidth="1"/>
    <col min="987" max="1229" width="11.42578125" style="1"/>
    <col min="1230" max="1230" width="2" style="1" customWidth="1"/>
    <col min="1231" max="1231" width="5.140625" style="1" customWidth="1"/>
    <col min="1232" max="1237" width="20.5703125" style="1" customWidth="1"/>
    <col min="1238" max="1238" width="11.42578125" style="1"/>
    <col min="1239" max="1239" width="14.5703125" style="1" bestFit="1" customWidth="1"/>
    <col min="1240" max="1241" width="12.140625" style="1" customWidth="1"/>
    <col min="1242" max="1242" width="12.140625" style="1" bestFit="1" customWidth="1"/>
    <col min="1243" max="1485" width="11.42578125" style="1"/>
    <col min="1486" max="1486" width="2" style="1" customWidth="1"/>
    <col min="1487" max="1487" width="5.140625" style="1" customWidth="1"/>
    <col min="1488" max="1493" width="20.5703125" style="1" customWidth="1"/>
    <col min="1494" max="1494" width="11.42578125" style="1"/>
    <col min="1495" max="1495" width="14.5703125" style="1" bestFit="1" customWidth="1"/>
    <col min="1496" max="1497" width="12.140625" style="1" customWidth="1"/>
    <col min="1498" max="1498" width="12.140625" style="1" bestFit="1" customWidth="1"/>
    <col min="1499" max="1741" width="11.42578125" style="1"/>
    <col min="1742" max="1742" width="2" style="1" customWidth="1"/>
    <col min="1743" max="1743" width="5.140625" style="1" customWidth="1"/>
    <col min="1744" max="1749" width="20.5703125" style="1" customWidth="1"/>
    <col min="1750" max="1750" width="11.42578125" style="1"/>
    <col min="1751" max="1751" width="14.5703125" style="1" bestFit="1" customWidth="1"/>
    <col min="1752" max="1753" width="12.140625" style="1" customWidth="1"/>
    <col min="1754" max="1754" width="12.140625" style="1" bestFit="1" customWidth="1"/>
    <col min="1755" max="1997" width="11.42578125" style="1"/>
    <col min="1998" max="1998" width="2" style="1" customWidth="1"/>
    <col min="1999" max="1999" width="5.140625" style="1" customWidth="1"/>
    <col min="2000" max="2005" width="20.5703125" style="1" customWidth="1"/>
    <col min="2006" max="2006" width="11.42578125" style="1"/>
    <col min="2007" max="2007" width="14.5703125" style="1" bestFit="1" customWidth="1"/>
    <col min="2008" max="2009" width="12.140625" style="1" customWidth="1"/>
    <col min="2010" max="2010" width="12.140625" style="1" bestFit="1" customWidth="1"/>
    <col min="2011" max="2253" width="11.42578125" style="1"/>
    <col min="2254" max="2254" width="2" style="1" customWidth="1"/>
    <col min="2255" max="2255" width="5.140625" style="1" customWidth="1"/>
    <col min="2256" max="2261" width="20.5703125" style="1" customWidth="1"/>
    <col min="2262" max="2262" width="11.42578125" style="1"/>
    <col min="2263" max="2263" width="14.5703125" style="1" bestFit="1" customWidth="1"/>
    <col min="2264" max="2265" width="12.140625" style="1" customWidth="1"/>
    <col min="2266" max="2266" width="12.140625" style="1" bestFit="1" customWidth="1"/>
    <col min="2267" max="2509" width="11.42578125" style="1"/>
    <col min="2510" max="2510" width="2" style="1" customWidth="1"/>
    <col min="2511" max="2511" width="5.140625" style="1" customWidth="1"/>
    <col min="2512" max="2517" width="20.5703125" style="1" customWidth="1"/>
    <col min="2518" max="2518" width="11.42578125" style="1"/>
    <col min="2519" max="2519" width="14.5703125" style="1" bestFit="1" customWidth="1"/>
    <col min="2520" max="2521" width="12.140625" style="1" customWidth="1"/>
    <col min="2522" max="2522" width="12.140625" style="1" bestFit="1" customWidth="1"/>
    <col min="2523" max="2765" width="11.42578125" style="1"/>
    <col min="2766" max="2766" width="2" style="1" customWidth="1"/>
    <col min="2767" max="2767" width="5.140625" style="1" customWidth="1"/>
    <col min="2768" max="2773" width="20.5703125" style="1" customWidth="1"/>
    <col min="2774" max="2774" width="11.42578125" style="1"/>
    <col min="2775" max="2775" width="14.5703125" style="1" bestFit="1" customWidth="1"/>
    <col min="2776" max="2777" width="12.140625" style="1" customWidth="1"/>
    <col min="2778" max="2778" width="12.140625" style="1" bestFit="1" customWidth="1"/>
    <col min="2779" max="3021" width="11.42578125" style="1"/>
    <col min="3022" max="3022" width="2" style="1" customWidth="1"/>
    <col min="3023" max="3023" width="5.140625" style="1" customWidth="1"/>
    <col min="3024" max="3029" width="20.5703125" style="1" customWidth="1"/>
    <col min="3030" max="3030" width="11.42578125" style="1"/>
    <col min="3031" max="3031" width="14.5703125" style="1" bestFit="1" customWidth="1"/>
    <col min="3032" max="3033" width="12.140625" style="1" customWidth="1"/>
    <col min="3034" max="3034" width="12.140625" style="1" bestFit="1" customWidth="1"/>
    <col min="3035" max="3277" width="11.42578125" style="1"/>
    <col min="3278" max="3278" width="2" style="1" customWidth="1"/>
    <col min="3279" max="3279" width="5.140625" style="1" customWidth="1"/>
    <col min="3280" max="3285" width="20.5703125" style="1" customWidth="1"/>
    <col min="3286" max="3286" width="11.42578125" style="1"/>
    <col min="3287" max="3287" width="14.5703125" style="1" bestFit="1" customWidth="1"/>
    <col min="3288" max="3289" width="12.140625" style="1" customWidth="1"/>
    <col min="3290" max="3290" width="12.140625" style="1" bestFit="1" customWidth="1"/>
    <col min="3291" max="3533" width="11.42578125" style="1"/>
    <col min="3534" max="3534" width="2" style="1" customWidth="1"/>
    <col min="3535" max="3535" width="5.140625" style="1" customWidth="1"/>
    <col min="3536" max="3541" width="20.5703125" style="1" customWidth="1"/>
    <col min="3542" max="3542" width="11.42578125" style="1"/>
    <col min="3543" max="3543" width="14.5703125" style="1" bestFit="1" customWidth="1"/>
    <col min="3544" max="3545" width="12.140625" style="1" customWidth="1"/>
    <col min="3546" max="3546" width="12.140625" style="1" bestFit="1" customWidth="1"/>
    <col min="3547" max="3789" width="11.42578125" style="1"/>
    <col min="3790" max="3790" width="2" style="1" customWidth="1"/>
    <col min="3791" max="3791" width="5.140625" style="1" customWidth="1"/>
    <col min="3792" max="3797" width="20.5703125" style="1" customWidth="1"/>
    <col min="3798" max="3798" width="11.42578125" style="1"/>
    <col min="3799" max="3799" width="14.5703125" style="1" bestFit="1" customWidth="1"/>
    <col min="3800" max="3801" width="12.140625" style="1" customWidth="1"/>
    <col min="3802" max="3802" width="12.140625" style="1" bestFit="1" customWidth="1"/>
    <col min="3803" max="4045" width="11.42578125" style="1"/>
    <col min="4046" max="4046" width="2" style="1" customWidth="1"/>
    <col min="4047" max="4047" width="5.140625" style="1" customWidth="1"/>
    <col min="4048" max="4053" width="20.5703125" style="1" customWidth="1"/>
    <col min="4054" max="4054" width="11.42578125" style="1"/>
    <col min="4055" max="4055" width="14.5703125" style="1" bestFit="1" customWidth="1"/>
    <col min="4056" max="4057" width="12.140625" style="1" customWidth="1"/>
    <col min="4058" max="4058" width="12.140625" style="1" bestFit="1" customWidth="1"/>
    <col min="4059" max="4301" width="11.42578125" style="1"/>
    <col min="4302" max="4302" width="2" style="1" customWidth="1"/>
    <col min="4303" max="4303" width="5.140625" style="1" customWidth="1"/>
    <col min="4304" max="4309" width="20.5703125" style="1" customWidth="1"/>
    <col min="4310" max="4310" width="11.42578125" style="1"/>
    <col min="4311" max="4311" width="14.5703125" style="1" bestFit="1" customWidth="1"/>
    <col min="4312" max="4313" width="12.140625" style="1" customWidth="1"/>
    <col min="4314" max="4314" width="12.140625" style="1" bestFit="1" customWidth="1"/>
    <col min="4315" max="4557" width="11.42578125" style="1"/>
    <col min="4558" max="4558" width="2" style="1" customWidth="1"/>
    <col min="4559" max="4559" width="5.140625" style="1" customWidth="1"/>
    <col min="4560" max="4565" width="20.5703125" style="1" customWidth="1"/>
    <col min="4566" max="4566" width="11.42578125" style="1"/>
    <col min="4567" max="4567" width="14.5703125" style="1" bestFit="1" customWidth="1"/>
    <col min="4568" max="4569" width="12.140625" style="1" customWidth="1"/>
    <col min="4570" max="4570" width="12.140625" style="1" bestFit="1" customWidth="1"/>
    <col min="4571" max="4813" width="11.42578125" style="1"/>
    <col min="4814" max="4814" width="2" style="1" customWidth="1"/>
    <col min="4815" max="4815" width="5.140625" style="1" customWidth="1"/>
    <col min="4816" max="4821" width="20.5703125" style="1" customWidth="1"/>
    <col min="4822" max="4822" width="11.42578125" style="1"/>
    <col min="4823" max="4823" width="14.5703125" style="1" bestFit="1" customWidth="1"/>
    <col min="4824" max="4825" width="12.140625" style="1" customWidth="1"/>
    <col min="4826" max="4826" width="12.140625" style="1" bestFit="1" customWidth="1"/>
    <col min="4827" max="5069" width="11.42578125" style="1"/>
    <col min="5070" max="5070" width="2" style="1" customWidth="1"/>
    <col min="5071" max="5071" width="5.140625" style="1" customWidth="1"/>
    <col min="5072" max="5077" width="20.5703125" style="1" customWidth="1"/>
    <col min="5078" max="5078" width="11.42578125" style="1"/>
    <col min="5079" max="5079" width="14.5703125" style="1" bestFit="1" customWidth="1"/>
    <col min="5080" max="5081" width="12.140625" style="1" customWidth="1"/>
    <col min="5082" max="5082" width="12.140625" style="1" bestFit="1" customWidth="1"/>
    <col min="5083" max="5325" width="11.42578125" style="1"/>
    <col min="5326" max="5326" width="2" style="1" customWidth="1"/>
    <col min="5327" max="5327" width="5.140625" style="1" customWidth="1"/>
    <col min="5328" max="5333" width="20.5703125" style="1" customWidth="1"/>
    <col min="5334" max="5334" width="11.42578125" style="1"/>
    <col min="5335" max="5335" width="14.5703125" style="1" bestFit="1" customWidth="1"/>
    <col min="5336" max="5337" width="12.140625" style="1" customWidth="1"/>
    <col min="5338" max="5338" width="12.140625" style="1" bestFit="1" customWidth="1"/>
    <col min="5339" max="5581" width="11.42578125" style="1"/>
    <col min="5582" max="5582" width="2" style="1" customWidth="1"/>
    <col min="5583" max="5583" width="5.140625" style="1" customWidth="1"/>
    <col min="5584" max="5589" width="20.5703125" style="1" customWidth="1"/>
    <col min="5590" max="5590" width="11.42578125" style="1"/>
    <col min="5591" max="5591" width="14.5703125" style="1" bestFit="1" customWidth="1"/>
    <col min="5592" max="5593" width="12.140625" style="1" customWidth="1"/>
    <col min="5594" max="5594" width="12.140625" style="1" bestFit="1" customWidth="1"/>
    <col min="5595" max="5837" width="11.42578125" style="1"/>
    <col min="5838" max="5838" width="2" style="1" customWidth="1"/>
    <col min="5839" max="5839" width="5.140625" style="1" customWidth="1"/>
    <col min="5840" max="5845" width="20.5703125" style="1" customWidth="1"/>
    <col min="5846" max="5846" width="11.42578125" style="1"/>
    <col min="5847" max="5847" width="14.5703125" style="1" bestFit="1" customWidth="1"/>
    <col min="5848" max="5849" width="12.140625" style="1" customWidth="1"/>
    <col min="5850" max="5850" width="12.140625" style="1" bestFit="1" customWidth="1"/>
    <col min="5851" max="6093" width="11.42578125" style="1"/>
    <col min="6094" max="6094" width="2" style="1" customWidth="1"/>
    <col min="6095" max="6095" width="5.140625" style="1" customWidth="1"/>
    <col min="6096" max="6101" width="20.5703125" style="1" customWidth="1"/>
    <col min="6102" max="6102" width="11.42578125" style="1"/>
    <col min="6103" max="6103" width="14.5703125" style="1" bestFit="1" customWidth="1"/>
    <col min="6104" max="6105" width="12.140625" style="1" customWidth="1"/>
    <col min="6106" max="6106" width="12.140625" style="1" bestFit="1" customWidth="1"/>
    <col min="6107" max="6349" width="11.42578125" style="1"/>
    <col min="6350" max="6350" width="2" style="1" customWidth="1"/>
    <col min="6351" max="6351" width="5.140625" style="1" customWidth="1"/>
    <col min="6352" max="6357" width="20.5703125" style="1" customWidth="1"/>
    <col min="6358" max="6358" width="11.42578125" style="1"/>
    <col min="6359" max="6359" width="14.5703125" style="1" bestFit="1" customWidth="1"/>
    <col min="6360" max="6361" width="12.140625" style="1" customWidth="1"/>
    <col min="6362" max="6362" width="12.140625" style="1" bestFit="1" customWidth="1"/>
    <col min="6363" max="6605" width="11.42578125" style="1"/>
    <col min="6606" max="6606" width="2" style="1" customWidth="1"/>
    <col min="6607" max="6607" width="5.140625" style="1" customWidth="1"/>
    <col min="6608" max="6613" width="20.5703125" style="1" customWidth="1"/>
    <col min="6614" max="6614" width="11.42578125" style="1"/>
    <col min="6615" max="6615" width="14.5703125" style="1" bestFit="1" customWidth="1"/>
    <col min="6616" max="6617" width="12.140625" style="1" customWidth="1"/>
    <col min="6618" max="6618" width="12.140625" style="1" bestFit="1" customWidth="1"/>
    <col min="6619" max="6861" width="11.42578125" style="1"/>
    <col min="6862" max="6862" width="2" style="1" customWidth="1"/>
    <col min="6863" max="6863" width="5.140625" style="1" customWidth="1"/>
    <col min="6864" max="6869" width="20.5703125" style="1" customWidth="1"/>
    <col min="6870" max="6870" width="11.42578125" style="1"/>
    <col min="6871" max="6871" width="14.5703125" style="1" bestFit="1" customWidth="1"/>
    <col min="6872" max="6873" width="12.140625" style="1" customWidth="1"/>
    <col min="6874" max="6874" width="12.140625" style="1" bestFit="1" customWidth="1"/>
    <col min="6875" max="7117" width="11.42578125" style="1"/>
    <col min="7118" max="7118" width="2" style="1" customWidth="1"/>
    <col min="7119" max="7119" width="5.140625" style="1" customWidth="1"/>
    <col min="7120" max="7125" width="20.5703125" style="1" customWidth="1"/>
    <col min="7126" max="7126" width="11.42578125" style="1"/>
    <col min="7127" max="7127" width="14.5703125" style="1" bestFit="1" customWidth="1"/>
    <col min="7128" max="7129" width="12.140625" style="1" customWidth="1"/>
    <col min="7130" max="7130" width="12.140625" style="1" bestFit="1" customWidth="1"/>
    <col min="7131" max="7373" width="11.42578125" style="1"/>
    <col min="7374" max="7374" width="2" style="1" customWidth="1"/>
    <col min="7375" max="7375" width="5.140625" style="1" customWidth="1"/>
    <col min="7376" max="7381" width="20.5703125" style="1" customWidth="1"/>
    <col min="7382" max="7382" width="11.42578125" style="1"/>
    <col min="7383" max="7383" width="14.5703125" style="1" bestFit="1" customWidth="1"/>
    <col min="7384" max="7385" width="12.140625" style="1" customWidth="1"/>
    <col min="7386" max="7386" width="12.140625" style="1" bestFit="1" customWidth="1"/>
    <col min="7387" max="7629" width="11.42578125" style="1"/>
    <col min="7630" max="7630" width="2" style="1" customWidth="1"/>
    <col min="7631" max="7631" width="5.140625" style="1" customWidth="1"/>
    <col min="7632" max="7637" width="20.5703125" style="1" customWidth="1"/>
    <col min="7638" max="7638" width="11.42578125" style="1"/>
    <col min="7639" max="7639" width="14.5703125" style="1" bestFit="1" customWidth="1"/>
    <col min="7640" max="7641" width="12.140625" style="1" customWidth="1"/>
    <col min="7642" max="7642" width="12.140625" style="1" bestFit="1" customWidth="1"/>
    <col min="7643" max="7885" width="11.42578125" style="1"/>
    <col min="7886" max="7886" width="2" style="1" customWidth="1"/>
    <col min="7887" max="7887" width="5.140625" style="1" customWidth="1"/>
    <col min="7888" max="7893" width="20.5703125" style="1" customWidth="1"/>
    <col min="7894" max="7894" width="11.42578125" style="1"/>
    <col min="7895" max="7895" width="14.5703125" style="1" bestFit="1" customWidth="1"/>
    <col min="7896" max="7897" width="12.140625" style="1" customWidth="1"/>
    <col min="7898" max="7898" width="12.140625" style="1" bestFit="1" customWidth="1"/>
    <col min="7899" max="8141" width="11.42578125" style="1"/>
    <col min="8142" max="8142" width="2" style="1" customWidth="1"/>
    <col min="8143" max="8143" width="5.140625" style="1" customWidth="1"/>
    <col min="8144" max="8149" width="20.5703125" style="1" customWidth="1"/>
    <col min="8150" max="8150" width="11.42578125" style="1"/>
    <col min="8151" max="8151" width="14.5703125" style="1" bestFit="1" customWidth="1"/>
    <col min="8152" max="8153" width="12.140625" style="1" customWidth="1"/>
    <col min="8154" max="8154" width="12.140625" style="1" bestFit="1" customWidth="1"/>
    <col min="8155" max="8397" width="11.42578125" style="1"/>
    <col min="8398" max="8398" width="2" style="1" customWidth="1"/>
    <col min="8399" max="8399" width="5.140625" style="1" customWidth="1"/>
    <col min="8400" max="8405" width="20.5703125" style="1" customWidth="1"/>
    <col min="8406" max="8406" width="11.42578125" style="1"/>
    <col min="8407" max="8407" width="14.5703125" style="1" bestFit="1" customWidth="1"/>
    <col min="8408" max="8409" width="12.140625" style="1" customWidth="1"/>
    <col min="8410" max="8410" width="12.140625" style="1" bestFit="1" customWidth="1"/>
    <col min="8411" max="8653" width="11.42578125" style="1"/>
    <col min="8654" max="8654" width="2" style="1" customWidth="1"/>
    <col min="8655" max="8655" width="5.140625" style="1" customWidth="1"/>
    <col min="8656" max="8661" width="20.5703125" style="1" customWidth="1"/>
    <col min="8662" max="8662" width="11.42578125" style="1"/>
    <col min="8663" max="8663" width="14.5703125" style="1" bestFit="1" customWidth="1"/>
    <col min="8664" max="8665" width="12.140625" style="1" customWidth="1"/>
    <col min="8666" max="8666" width="12.140625" style="1" bestFit="1" customWidth="1"/>
    <col min="8667" max="8909" width="11.42578125" style="1"/>
    <col min="8910" max="8910" width="2" style="1" customWidth="1"/>
    <col min="8911" max="8911" width="5.140625" style="1" customWidth="1"/>
    <col min="8912" max="8917" width="20.5703125" style="1" customWidth="1"/>
    <col min="8918" max="8918" width="11.42578125" style="1"/>
    <col min="8919" max="8919" width="14.5703125" style="1" bestFit="1" customWidth="1"/>
    <col min="8920" max="8921" width="12.140625" style="1" customWidth="1"/>
    <col min="8922" max="8922" width="12.140625" style="1" bestFit="1" customWidth="1"/>
    <col min="8923" max="9165" width="11.42578125" style="1"/>
    <col min="9166" max="9166" width="2" style="1" customWidth="1"/>
    <col min="9167" max="9167" width="5.140625" style="1" customWidth="1"/>
    <col min="9168" max="9173" width="20.5703125" style="1" customWidth="1"/>
    <col min="9174" max="9174" width="11.42578125" style="1"/>
    <col min="9175" max="9175" width="14.5703125" style="1" bestFit="1" customWidth="1"/>
    <col min="9176" max="9177" width="12.140625" style="1" customWidth="1"/>
    <col min="9178" max="9178" width="12.140625" style="1" bestFit="1" customWidth="1"/>
    <col min="9179" max="9421" width="11.42578125" style="1"/>
    <col min="9422" max="9422" width="2" style="1" customWidth="1"/>
    <col min="9423" max="9423" width="5.140625" style="1" customWidth="1"/>
    <col min="9424" max="9429" width="20.5703125" style="1" customWidth="1"/>
    <col min="9430" max="9430" width="11.42578125" style="1"/>
    <col min="9431" max="9431" width="14.5703125" style="1" bestFit="1" customWidth="1"/>
    <col min="9432" max="9433" width="12.140625" style="1" customWidth="1"/>
    <col min="9434" max="9434" width="12.140625" style="1" bestFit="1" customWidth="1"/>
    <col min="9435" max="9677" width="11.42578125" style="1"/>
    <col min="9678" max="9678" width="2" style="1" customWidth="1"/>
    <col min="9679" max="9679" width="5.140625" style="1" customWidth="1"/>
    <col min="9680" max="9685" width="20.5703125" style="1" customWidth="1"/>
    <col min="9686" max="9686" width="11.42578125" style="1"/>
    <col min="9687" max="9687" width="14.5703125" style="1" bestFit="1" customWidth="1"/>
    <col min="9688" max="9689" width="12.140625" style="1" customWidth="1"/>
    <col min="9690" max="9690" width="12.140625" style="1" bestFit="1" customWidth="1"/>
    <col min="9691" max="9933" width="11.42578125" style="1"/>
    <col min="9934" max="9934" width="2" style="1" customWidth="1"/>
    <col min="9935" max="9935" width="5.140625" style="1" customWidth="1"/>
    <col min="9936" max="9941" width="20.5703125" style="1" customWidth="1"/>
    <col min="9942" max="9942" width="11.42578125" style="1"/>
    <col min="9943" max="9943" width="14.5703125" style="1" bestFit="1" customWidth="1"/>
    <col min="9944" max="9945" width="12.140625" style="1" customWidth="1"/>
    <col min="9946" max="9946" width="12.140625" style="1" bestFit="1" customWidth="1"/>
    <col min="9947" max="10189" width="11.42578125" style="1"/>
    <col min="10190" max="10190" width="2" style="1" customWidth="1"/>
    <col min="10191" max="10191" width="5.140625" style="1" customWidth="1"/>
    <col min="10192" max="10197" width="20.5703125" style="1" customWidth="1"/>
    <col min="10198" max="10198" width="11.42578125" style="1"/>
    <col min="10199" max="10199" width="14.5703125" style="1" bestFit="1" customWidth="1"/>
    <col min="10200" max="10201" width="12.140625" style="1" customWidth="1"/>
    <col min="10202" max="10202" width="12.140625" style="1" bestFit="1" customWidth="1"/>
    <col min="10203" max="10445" width="11.42578125" style="1"/>
    <col min="10446" max="10446" width="2" style="1" customWidth="1"/>
    <col min="10447" max="10447" width="5.140625" style="1" customWidth="1"/>
    <col min="10448" max="10453" width="20.5703125" style="1" customWidth="1"/>
    <col min="10454" max="10454" width="11.42578125" style="1"/>
    <col min="10455" max="10455" width="14.5703125" style="1" bestFit="1" customWidth="1"/>
    <col min="10456" max="10457" width="12.140625" style="1" customWidth="1"/>
    <col min="10458" max="10458" width="12.140625" style="1" bestFit="1" customWidth="1"/>
    <col min="10459" max="10701" width="11.42578125" style="1"/>
    <col min="10702" max="10702" width="2" style="1" customWidth="1"/>
    <col min="10703" max="10703" width="5.140625" style="1" customWidth="1"/>
    <col min="10704" max="10709" width="20.5703125" style="1" customWidth="1"/>
    <col min="10710" max="10710" width="11.42578125" style="1"/>
    <col min="10711" max="10711" width="14.5703125" style="1" bestFit="1" customWidth="1"/>
    <col min="10712" max="10713" width="12.140625" style="1" customWidth="1"/>
    <col min="10714" max="10714" width="12.140625" style="1" bestFit="1" customWidth="1"/>
    <col min="10715" max="10957" width="11.42578125" style="1"/>
    <col min="10958" max="10958" width="2" style="1" customWidth="1"/>
    <col min="10959" max="10959" width="5.140625" style="1" customWidth="1"/>
    <col min="10960" max="10965" width="20.5703125" style="1" customWidth="1"/>
    <col min="10966" max="10966" width="11.42578125" style="1"/>
    <col min="10967" max="10967" width="14.5703125" style="1" bestFit="1" customWidth="1"/>
    <col min="10968" max="10969" width="12.140625" style="1" customWidth="1"/>
    <col min="10970" max="10970" width="12.140625" style="1" bestFit="1" customWidth="1"/>
    <col min="10971" max="11213" width="11.42578125" style="1"/>
    <col min="11214" max="11214" width="2" style="1" customWidth="1"/>
    <col min="11215" max="11215" width="5.140625" style="1" customWidth="1"/>
    <col min="11216" max="11221" width="20.5703125" style="1" customWidth="1"/>
    <col min="11222" max="11222" width="11.42578125" style="1"/>
    <col min="11223" max="11223" width="14.5703125" style="1" bestFit="1" customWidth="1"/>
    <col min="11224" max="11225" width="12.140625" style="1" customWidth="1"/>
    <col min="11226" max="11226" width="12.140625" style="1" bestFit="1" customWidth="1"/>
    <col min="11227" max="11469" width="11.42578125" style="1"/>
    <col min="11470" max="11470" width="2" style="1" customWidth="1"/>
    <col min="11471" max="11471" width="5.140625" style="1" customWidth="1"/>
    <col min="11472" max="11477" width="20.5703125" style="1" customWidth="1"/>
    <col min="11478" max="11478" width="11.42578125" style="1"/>
    <col min="11479" max="11479" width="14.5703125" style="1" bestFit="1" customWidth="1"/>
    <col min="11480" max="11481" width="12.140625" style="1" customWidth="1"/>
    <col min="11482" max="11482" width="12.140625" style="1" bestFit="1" customWidth="1"/>
    <col min="11483" max="11725" width="11.42578125" style="1"/>
    <col min="11726" max="11726" width="2" style="1" customWidth="1"/>
    <col min="11727" max="11727" width="5.140625" style="1" customWidth="1"/>
    <col min="11728" max="11733" width="20.5703125" style="1" customWidth="1"/>
    <col min="11734" max="11734" width="11.42578125" style="1"/>
    <col min="11735" max="11735" width="14.5703125" style="1" bestFit="1" customWidth="1"/>
    <col min="11736" max="11737" width="12.140625" style="1" customWidth="1"/>
    <col min="11738" max="11738" width="12.140625" style="1" bestFit="1" customWidth="1"/>
    <col min="11739" max="11981" width="11.42578125" style="1"/>
    <col min="11982" max="11982" width="2" style="1" customWidth="1"/>
    <col min="11983" max="11983" width="5.140625" style="1" customWidth="1"/>
    <col min="11984" max="11989" width="20.5703125" style="1" customWidth="1"/>
    <col min="11990" max="11990" width="11.42578125" style="1"/>
    <col min="11991" max="11991" width="14.5703125" style="1" bestFit="1" customWidth="1"/>
    <col min="11992" max="11993" width="12.140625" style="1" customWidth="1"/>
    <col min="11994" max="11994" width="12.140625" style="1" bestFit="1" customWidth="1"/>
    <col min="11995" max="12237" width="11.42578125" style="1"/>
    <col min="12238" max="12238" width="2" style="1" customWidth="1"/>
    <col min="12239" max="12239" width="5.140625" style="1" customWidth="1"/>
    <col min="12240" max="12245" width="20.5703125" style="1" customWidth="1"/>
    <col min="12246" max="12246" width="11.42578125" style="1"/>
    <col min="12247" max="12247" width="14.5703125" style="1" bestFit="1" customWidth="1"/>
    <col min="12248" max="12249" width="12.140625" style="1" customWidth="1"/>
    <col min="12250" max="12250" width="12.140625" style="1" bestFit="1" customWidth="1"/>
    <col min="12251" max="12493" width="11.42578125" style="1"/>
    <col min="12494" max="12494" width="2" style="1" customWidth="1"/>
    <col min="12495" max="12495" width="5.140625" style="1" customWidth="1"/>
    <col min="12496" max="12501" width="20.5703125" style="1" customWidth="1"/>
    <col min="12502" max="12502" width="11.42578125" style="1"/>
    <col min="12503" max="12503" width="14.5703125" style="1" bestFit="1" customWidth="1"/>
    <col min="12504" max="12505" width="12.140625" style="1" customWidth="1"/>
    <col min="12506" max="12506" width="12.140625" style="1" bestFit="1" customWidth="1"/>
    <col min="12507" max="12749" width="11.42578125" style="1"/>
    <col min="12750" max="12750" width="2" style="1" customWidth="1"/>
    <col min="12751" max="12751" width="5.140625" style="1" customWidth="1"/>
    <col min="12752" max="12757" width="20.5703125" style="1" customWidth="1"/>
    <col min="12758" max="12758" width="11.42578125" style="1"/>
    <col min="12759" max="12759" width="14.5703125" style="1" bestFit="1" customWidth="1"/>
    <col min="12760" max="12761" width="12.140625" style="1" customWidth="1"/>
    <col min="12762" max="12762" width="12.140625" style="1" bestFit="1" customWidth="1"/>
    <col min="12763" max="13005" width="11.42578125" style="1"/>
    <col min="13006" max="13006" width="2" style="1" customWidth="1"/>
    <col min="13007" max="13007" width="5.140625" style="1" customWidth="1"/>
    <col min="13008" max="13013" width="20.5703125" style="1" customWidth="1"/>
    <col min="13014" max="13014" width="11.42578125" style="1"/>
    <col min="13015" max="13015" width="14.5703125" style="1" bestFit="1" customWidth="1"/>
    <col min="13016" max="13017" width="12.140625" style="1" customWidth="1"/>
    <col min="13018" max="13018" width="12.140625" style="1" bestFit="1" customWidth="1"/>
    <col min="13019" max="13261" width="11.42578125" style="1"/>
    <col min="13262" max="13262" width="2" style="1" customWidth="1"/>
    <col min="13263" max="13263" width="5.140625" style="1" customWidth="1"/>
    <col min="13264" max="13269" width="20.5703125" style="1" customWidth="1"/>
    <col min="13270" max="13270" width="11.42578125" style="1"/>
    <col min="13271" max="13271" width="14.5703125" style="1" bestFit="1" customWidth="1"/>
    <col min="13272" max="13273" width="12.140625" style="1" customWidth="1"/>
    <col min="13274" max="13274" width="12.140625" style="1" bestFit="1" customWidth="1"/>
    <col min="13275" max="13517" width="11.42578125" style="1"/>
    <col min="13518" max="13518" width="2" style="1" customWidth="1"/>
    <col min="13519" max="13519" width="5.140625" style="1" customWidth="1"/>
    <col min="13520" max="13525" width="20.5703125" style="1" customWidth="1"/>
    <col min="13526" max="13526" width="11.42578125" style="1"/>
    <col min="13527" max="13527" width="14.5703125" style="1" bestFit="1" customWidth="1"/>
    <col min="13528" max="13529" width="12.140625" style="1" customWidth="1"/>
    <col min="13530" max="13530" width="12.140625" style="1" bestFit="1" customWidth="1"/>
    <col min="13531" max="13773" width="11.42578125" style="1"/>
    <col min="13774" max="13774" width="2" style="1" customWidth="1"/>
    <col min="13775" max="13775" width="5.140625" style="1" customWidth="1"/>
    <col min="13776" max="13781" width="20.5703125" style="1" customWidth="1"/>
    <col min="13782" max="13782" width="11.42578125" style="1"/>
    <col min="13783" max="13783" width="14.5703125" style="1" bestFit="1" customWidth="1"/>
    <col min="13784" max="13785" width="12.140625" style="1" customWidth="1"/>
    <col min="13786" max="13786" width="12.140625" style="1" bestFit="1" customWidth="1"/>
    <col min="13787" max="14029" width="11.42578125" style="1"/>
    <col min="14030" max="14030" width="2" style="1" customWidth="1"/>
    <col min="14031" max="14031" width="5.140625" style="1" customWidth="1"/>
    <col min="14032" max="14037" width="20.5703125" style="1" customWidth="1"/>
    <col min="14038" max="14038" width="11.42578125" style="1"/>
    <col min="14039" max="14039" width="14.5703125" style="1" bestFit="1" customWidth="1"/>
    <col min="14040" max="14041" width="12.140625" style="1" customWidth="1"/>
    <col min="14042" max="14042" width="12.140625" style="1" bestFit="1" customWidth="1"/>
    <col min="14043" max="14285" width="11.42578125" style="1"/>
    <col min="14286" max="14286" width="2" style="1" customWidth="1"/>
    <col min="14287" max="14287" width="5.140625" style="1" customWidth="1"/>
    <col min="14288" max="14293" width="20.5703125" style="1" customWidth="1"/>
    <col min="14294" max="14294" width="11.42578125" style="1"/>
    <col min="14295" max="14295" width="14.5703125" style="1" bestFit="1" customWidth="1"/>
    <col min="14296" max="14297" width="12.140625" style="1" customWidth="1"/>
    <col min="14298" max="14298" width="12.140625" style="1" bestFit="1" customWidth="1"/>
    <col min="14299" max="14541" width="11.42578125" style="1"/>
    <col min="14542" max="14542" width="2" style="1" customWidth="1"/>
    <col min="14543" max="14543" width="5.140625" style="1" customWidth="1"/>
    <col min="14544" max="14549" width="20.5703125" style="1" customWidth="1"/>
    <col min="14550" max="14550" width="11.42578125" style="1"/>
    <col min="14551" max="14551" width="14.5703125" style="1" bestFit="1" customWidth="1"/>
    <col min="14552" max="14553" width="12.140625" style="1" customWidth="1"/>
    <col min="14554" max="14554" width="12.140625" style="1" bestFit="1" customWidth="1"/>
    <col min="14555" max="14797" width="11.42578125" style="1"/>
    <col min="14798" max="14798" width="2" style="1" customWidth="1"/>
    <col min="14799" max="14799" width="5.140625" style="1" customWidth="1"/>
    <col min="14800" max="14805" width="20.5703125" style="1" customWidth="1"/>
    <col min="14806" max="14806" width="11.42578125" style="1"/>
    <col min="14807" max="14807" width="14.5703125" style="1" bestFit="1" customWidth="1"/>
    <col min="14808" max="14809" width="12.140625" style="1" customWidth="1"/>
    <col min="14810" max="14810" width="12.140625" style="1" bestFit="1" customWidth="1"/>
    <col min="14811" max="15053" width="11.42578125" style="1"/>
    <col min="15054" max="15054" width="2" style="1" customWidth="1"/>
    <col min="15055" max="15055" width="5.140625" style="1" customWidth="1"/>
    <col min="15056" max="15061" width="20.5703125" style="1" customWidth="1"/>
    <col min="15062" max="15062" width="11.42578125" style="1"/>
    <col min="15063" max="15063" width="14.5703125" style="1" bestFit="1" customWidth="1"/>
    <col min="15064" max="15065" width="12.140625" style="1" customWidth="1"/>
    <col min="15066" max="15066" width="12.140625" style="1" bestFit="1" customWidth="1"/>
    <col min="15067" max="15309" width="11.42578125" style="1"/>
    <col min="15310" max="15310" width="2" style="1" customWidth="1"/>
    <col min="15311" max="15311" width="5.140625" style="1" customWidth="1"/>
    <col min="15312" max="15317" width="20.5703125" style="1" customWidth="1"/>
    <col min="15318" max="15318" width="11.42578125" style="1"/>
    <col min="15319" max="15319" width="14.5703125" style="1" bestFit="1" customWidth="1"/>
    <col min="15320" max="15321" width="12.140625" style="1" customWidth="1"/>
    <col min="15322" max="15322" width="12.140625" style="1" bestFit="1" customWidth="1"/>
    <col min="15323" max="15565" width="11.42578125" style="1"/>
    <col min="15566" max="15566" width="2" style="1" customWidth="1"/>
    <col min="15567" max="15567" width="5.140625" style="1" customWidth="1"/>
    <col min="15568" max="15573" width="20.5703125" style="1" customWidth="1"/>
    <col min="15574" max="15574" width="11.42578125" style="1"/>
    <col min="15575" max="15575" width="14.5703125" style="1" bestFit="1" customWidth="1"/>
    <col min="15576" max="15577" width="12.140625" style="1" customWidth="1"/>
    <col min="15578" max="15578" width="12.140625" style="1" bestFit="1" customWidth="1"/>
    <col min="15579" max="15821" width="11.42578125" style="1"/>
    <col min="15822" max="15822" width="2" style="1" customWidth="1"/>
    <col min="15823" max="15823" width="5.140625" style="1" customWidth="1"/>
    <col min="15824" max="15829" width="20.5703125" style="1" customWidth="1"/>
    <col min="15830" max="15830" width="11.42578125" style="1"/>
    <col min="15831" max="15831" width="14.5703125" style="1" bestFit="1" customWidth="1"/>
    <col min="15832" max="15833" width="12.140625" style="1" customWidth="1"/>
    <col min="15834" max="15834" width="12.140625" style="1" bestFit="1" customWidth="1"/>
    <col min="15835" max="16077" width="11.42578125" style="1"/>
    <col min="16078" max="16078" width="2" style="1" customWidth="1"/>
    <col min="16079" max="16079" width="5.140625" style="1" customWidth="1"/>
    <col min="16080" max="16085" width="20.5703125" style="1" customWidth="1"/>
    <col min="16086" max="16086" width="11.42578125" style="1"/>
    <col min="16087" max="16087" width="14.5703125" style="1" bestFit="1" customWidth="1"/>
    <col min="16088" max="16089" width="12.140625" style="1" customWidth="1"/>
    <col min="16090" max="16090" width="12.140625" style="1" bestFit="1" customWidth="1"/>
    <col min="16091" max="16384" width="11.42578125" style="1"/>
  </cols>
  <sheetData>
    <row r="2" spans="1:6" ht="10.5" customHeight="1">
      <c r="E2" s="2" t="s">
        <v>20</v>
      </c>
    </row>
    <row r="3" spans="1:6" ht="45" customHeight="1">
      <c r="B3" s="262" t="s">
        <v>21</v>
      </c>
      <c r="C3" s="262"/>
      <c r="D3" s="262"/>
      <c r="E3" s="262"/>
      <c r="F3" s="92"/>
    </row>
    <row r="4" spans="1:6" ht="21">
      <c r="A4" s="196"/>
      <c r="B4" s="196"/>
      <c r="C4" s="196"/>
      <c r="D4" s="196"/>
      <c r="E4" s="196"/>
      <c r="F4" s="196"/>
    </row>
    <row r="5" spans="1:6" ht="11.25" customHeight="1">
      <c r="A5" s="3"/>
      <c r="B5" s="4"/>
      <c r="C5" s="4"/>
      <c r="D5" s="4"/>
      <c r="E5" s="4"/>
      <c r="F5" s="4"/>
    </row>
    <row r="6" spans="1:6" ht="24.75" customHeight="1">
      <c r="B6" s="93" t="s">
        <v>6</v>
      </c>
      <c r="C6" s="94" t="s">
        <v>13</v>
      </c>
      <c r="D6" s="95" t="s">
        <v>15</v>
      </c>
      <c r="E6" s="93" t="s">
        <v>16</v>
      </c>
      <c r="F6" s="94" t="s">
        <v>17</v>
      </c>
    </row>
    <row r="7" spans="1:6" ht="27.95" customHeight="1">
      <c r="A7" s="263" t="s">
        <v>22</v>
      </c>
      <c r="B7" s="96" t="s">
        <v>23</v>
      </c>
      <c r="C7" s="97" t="s">
        <v>24</v>
      </c>
      <c r="D7" s="98" t="s">
        <v>25</v>
      </c>
      <c r="E7" s="97" t="s">
        <v>24</v>
      </c>
      <c r="F7" s="98" t="s">
        <v>25</v>
      </c>
    </row>
    <row r="8" spans="1:6" ht="27.95" customHeight="1">
      <c r="A8" s="263"/>
      <c r="B8" s="99" t="s">
        <v>26</v>
      </c>
      <c r="C8" s="99" t="s">
        <v>27</v>
      </c>
      <c r="D8" s="99" t="s">
        <v>28</v>
      </c>
      <c r="E8" s="99" t="s">
        <v>29</v>
      </c>
      <c r="F8" s="100" t="s">
        <v>30</v>
      </c>
    </row>
    <row r="9" spans="1:6" ht="27.95" customHeight="1">
      <c r="A9" s="263"/>
      <c r="B9" s="101" t="s">
        <v>31</v>
      </c>
      <c r="C9" s="102" t="s">
        <v>32</v>
      </c>
      <c r="D9" s="101" t="s">
        <v>31</v>
      </c>
      <c r="E9" s="102" t="s">
        <v>33</v>
      </c>
      <c r="F9" s="101" t="s">
        <v>31</v>
      </c>
    </row>
    <row r="10" spans="1:6" ht="27.95" customHeight="1">
      <c r="A10" s="263"/>
      <c r="B10" s="195" t="s">
        <v>34</v>
      </c>
      <c r="C10" s="195" t="s">
        <v>35</v>
      </c>
      <c r="D10" s="195"/>
      <c r="E10" s="195" t="s">
        <v>36</v>
      </c>
      <c r="F10" s="195" t="s">
        <v>36</v>
      </c>
    </row>
    <row r="11" spans="1:6" ht="14.25" customHeight="1">
      <c r="A11" s="263"/>
      <c r="B11" s="103"/>
      <c r="C11" s="103"/>
      <c r="D11" s="103"/>
      <c r="E11" s="103"/>
      <c r="F11" s="103"/>
    </row>
    <row r="12" spans="1:6" ht="27.95" customHeight="1">
      <c r="A12" s="263"/>
      <c r="B12" s="104" t="s">
        <v>25</v>
      </c>
      <c r="C12" s="104" t="s">
        <v>25</v>
      </c>
      <c r="D12" s="195" t="s">
        <v>37</v>
      </c>
      <c r="E12" s="104" t="s">
        <v>25</v>
      </c>
      <c r="F12" s="105" t="s">
        <v>32</v>
      </c>
    </row>
    <row r="13" spans="1:6" ht="20.100000000000001" customHeight="1">
      <c r="A13" s="263"/>
      <c r="B13" s="106" t="s">
        <v>38</v>
      </c>
      <c r="C13" s="107" t="s">
        <v>39</v>
      </c>
      <c r="D13" s="107" t="s">
        <v>39</v>
      </c>
      <c r="E13" s="108" t="s">
        <v>40</v>
      </c>
      <c r="F13" s="106" t="s">
        <v>38</v>
      </c>
    </row>
    <row r="14" spans="1:6" ht="20.100000000000001" customHeight="1">
      <c r="A14" s="263"/>
      <c r="B14" s="109" t="s">
        <v>32</v>
      </c>
      <c r="C14" s="109" t="s">
        <v>32</v>
      </c>
      <c r="D14" s="110" t="s">
        <v>41</v>
      </c>
      <c r="E14" s="110" t="s">
        <v>41</v>
      </c>
      <c r="F14" s="109" t="s">
        <v>32</v>
      </c>
    </row>
    <row r="15" spans="1:6" ht="20.100000000000001" customHeight="1">
      <c r="A15" s="263"/>
      <c r="B15" s="111" t="s">
        <v>42</v>
      </c>
      <c r="C15" s="111" t="s">
        <v>43</v>
      </c>
      <c r="D15" s="111" t="s">
        <v>44</v>
      </c>
      <c r="E15" s="111" t="s">
        <v>45</v>
      </c>
      <c r="F15" s="111" t="s">
        <v>46</v>
      </c>
    </row>
    <row r="16" spans="1:6" ht="7.5" customHeight="1">
      <c r="A16" s="18"/>
      <c r="B16" s="112"/>
      <c r="C16" s="19"/>
      <c r="D16" s="20"/>
      <c r="E16" s="90"/>
      <c r="F16" s="90"/>
    </row>
    <row r="17" spans="1:6" ht="27.95" customHeight="1">
      <c r="A17" s="263" t="s">
        <v>47</v>
      </c>
      <c r="B17" s="101" t="s">
        <v>31</v>
      </c>
      <c r="C17" s="102" t="s">
        <v>48</v>
      </c>
      <c r="D17" s="101" t="s">
        <v>31</v>
      </c>
      <c r="E17" s="113" t="s">
        <v>25</v>
      </c>
      <c r="F17" s="113" t="s">
        <v>25</v>
      </c>
    </row>
    <row r="18" spans="1:6" ht="27.95" customHeight="1">
      <c r="A18" s="263"/>
      <c r="B18" s="99" t="s">
        <v>28</v>
      </c>
      <c r="C18" s="99" t="s">
        <v>49</v>
      </c>
      <c r="D18" s="100" t="s">
        <v>50</v>
      </c>
      <c r="E18" s="99" t="s">
        <v>51</v>
      </c>
      <c r="F18" s="99" t="s">
        <v>29</v>
      </c>
    </row>
    <row r="19" spans="1:6" ht="27.95" customHeight="1">
      <c r="A19" s="263"/>
      <c r="B19" s="102" t="s">
        <v>32</v>
      </c>
      <c r="C19" s="101" t="s">
        <v>52</v>
      </c>
      <c r="D19" s="102" t="s">
        <v>32</v>
      </c>
      <c r="E19" s="102" t="s">
        <v>32</v>
      </c>
      <c r="F19" s="101" t="s">
        <v>31</v>
      </c>
    </row>
    <row r="20" spans="1:6" ht="27.95" customHeight="1">
      <c r="A20" s="263"/>
      <c r="B20" s="195" t="s">
        <v>36</v>
      </c>
      <c r="C20" s="195" t="s">
        <v>35</v>
      </c>
      <c r="D20" s="195" t="s">
        <v>34</v>
      </c>
      <c r="E20" s="195" t="s">
        <v>35</v>
      </c>
      <c r="F20" s="195" t="s">
        <v>36</v>
      </c>
    </row>
    <row r="21" spans="1:6" ht="14.25" customHeight="1">
      <c r="A21" s="263"/>
      <c r="B21" s="103"/>
      <c r="C21" s="103"/>
      <c r="D21" s="103"/>
      <c r="E21" s="103"/>
      <c r="F21" s="103"/>
    </row>
    <row r="22" spans="1:6" ht="27.95" customHeight="1">
      <c r="A22" s="263"/>
      <c r="B22" s="104" t="s">
        <v>25</v>
      </c>
      <c r="C22" s="104" t="s">
        <v>25</v>
      </c>
      <c r="D22" s="104" t="s">
        <v>25</v>
      </c>
      <c r="E22" s="114" t="s">
        <v>53</v>
      </c>
      <c r="F22" s="105" t="s">
        <v>32</v>
      </c>
    </row>
    <row r="23" spans="1:6" ht="20.100000000000001" customHeight="1">
      <c r="A23" s="263"/>
      <c r="B23" s="108" t="s">
        <v>40</v>
      </c>
      <c r="C23" s="107" t="s">
        <v>39</v>
      </c>
      <c r="D23" s="106" t="s">
        <v>38</v>
      </c>
      <c r="E23" s="107" t="s">
        <v>39</v>
      </c>
      <c r="F23" s="106" t="s">
        <v>38</v>
      </c>
    </row>
    <row r="24" spans="1:6" ht="20.100000000000001" customHeight="1">
      <c r="A24" s="263"/>
      <c r="B24" s="109" t="s">
        <v>32</v>
      </c>
      <c r="C24" s="109" t="s">
        <v>32</v>
      </c>
      <c r="D24" s="109" t="s">
        <v>32</v>
      </c>
      <c r="E24" s="110" t="s">
        <v>41</v>
      </c>
      <c r="F24" s="110" t="s">
        <v>41</v>
      </c>
    </row>
    <row r="25" spans="1:6" ht="20.100000000000001" customHeight="1">
      <c r="A25" s="263"/>
      <c r="B25" s="111" t="s">
        <v>45</v>
      </c>
      <c r="C25" s="111" t="s">
        <v>44</v>
      </c>
      <c r="D25" s="111" t="s">
        <v>54</v>
      </c>
      <c r="E25" s="111" t="s">
        <v>44</v>
      </c>
      <c r="F25" s="111" t="s">
        <v>55</v>
      </c>
    </row>
    <row r="26" spans="1:6" ht="7.5" customHeight="1">
      <c r="A26" s="18"/>
      <c r="B26" s="115"/>
      <c r="C26" s="115"/>
      <c r="D26" s="115"/>
      <c r="E26" s="115"/>
      <c r="F26" s="115"/>
    </row>
    <row r="27" spans="1:6" ht="27.95" customHeight="1">
      <c r="A27" s="263" t="s">
        <v>56</v>
      </c>
      <c r="B27" s="101" t="s">
        <v>31</v>
      </c>
      <c r="C27" s="102" t="s">
        <v>57</v>
      </c>
      <c r="D27" s="113" t="s">
        <v>25</v>
      </c>
      <c r="E27" s="113" t="s">
        <v>25</v>
      </c>
      <c r="F27" s="101" t="s">
        <v>31</v>
      </c>
    </row>
    <row r="28" spans="1:6" ht="27.95" customHeight="1">
      <c r="A28" s="263"/>
      <c r="B28" s="99" t="s">
        <v>30</v>
      </c>
      <c r="C28" s="100" t="s">
        <v>28</v>
      </c>
      <c r="D28" s="99" t="s">
        <v>29</v>
      </c>
      <c r="E28" s="100" t="s">
        <v>58</v>
      </c>
      <c r="F28" s="100" t="s">
        <v>59</v>
      </c>
    </row>
    <row r="29" spans="1:6" ht="27.95" customHeight="1">
      <c r="A29" s="263"/>
      <c r="B29" s="102" t="s">
        <v>32</v>
      </c>
      <c r="C29" s="102" t="s">
        <v>33</v>
      </c>
      <c r="D29" s="101" t="s">
        <v>31</v>
      </c>
      <c r="E29" s="116" t="s">
        <v>31</v>
      </c>
      <c r="F29" s="102" t="s">
        <v>32</v>
      </c>
    </row>
    <row r="30" spans="1:6" ht="27.95" customHeight="1">
      <c r="A30" s="263"/>
      <c r="B30" s="195" t="s">
        <v>35</v>
      </c>
      <c r="C30" s="195" t="s">
        <v>34</v>
      </c>
      <c r="D30" s="195" t="s">
        <v>36</v>
      </c>
      <c r="E30" s="195"/>
      <c r="F30" s="195" t="s">
        <v>36</v>
      </c>
    </row>
    <row r="31" spans="1:6" ht="14.25" customHeight="1">
      <c r="A31" s="263"/>
      <c r="B31" s="103"/>
      <c r="C31" s="103"/>
      <c r="D31" s="103"/>
      <c r="E31" s="103"/>
      <c r="F31" s="103"/>
    </row>
    <row r="32" spans="1:6" ht="27.95" customHeight="1">
      <c r="A32" s="263"/>
      <c r="B32" s="104" t="s">
        <v>25</v>
      </c>
      <c r="C32" s="104" t="s">
        <v>25</v>
      </c>
      <c r="D32" s="105" t="s">
        <v>32</v>
      </c>
      <c r="E32" s="195" t="s">
        <v>37</v>
      </c>
      <c r="F32" s="104" t="s">
        <v>25</v>
      </c>
    </row>
    <row r="33" spans="1:6" ht="20.100000000000001" customHeight="1">
      <c r="A33" s="263"/>
      <c r="B33" s="107" t="s">
        <v>39</v>
      </c>
      <c r="C33" s="108" t="s">
        <v>40</v>
      </c>
      <c r="D33" s="106" t="s">
        <v>38</v>
      </c>
      <c r="E33" s="107" t="s">
        <v>39</v>
      </c>
      <c r="F33" s="106" t="s">
        <v>38</v>
      </c>
    </row>
    <row r="34" spans="1:6" ht="20.100000000000001" customHeight="1">
      <c r="A34" s="263"/>
      <c r="B34" s="109" t="s">
        <v>32</v>
      </c>
      <c r="C34" s="109" t="s">
        <v>32</v>
      </c>
      <c r="D34" s="110" t="s">
        <v>41</v>
      </c>
      <c r="E34" s="110" t="s">
        <v>41</v>
      </c>
      <c r="F34" s="109" t="s">
        <v>32</v>
      </c>
    </row>
    <row r="35" spans="1:6" ht="20.100000000000001" customHeight="1">
      <c r="A35" s="263"/>
      <c r="B35" s="111" t="s">
        <v>43</v>
      </c>
      <c r="C35" s="111" t="s">
        <v>45</v>
      </c>
      <c r="D35" s="111" t="s">
        <v>46</v>
      </c>
      <c r="E35" s="111" t="s">
        <v>44</v>
      </c>
      <c r="F35" s="111" t="s">
        <v>42</v>
      </c>
    </row>
    <row r="36" spans="1:6" ht="7.5" customHeight="1">
      <c r="A36" s="18"/>
      <c r="B36" s="115"/>
      <c r="C36" s="115"/>
      <c r="D36" s="115"/>
      <c r="E36" s="115"/>
      <c r="F36" s="115"/>
    </row>
    <row r="37" spans="1:6" ht="27.95" customHeight="1">
      <c r="A37" s="263" t="s">
        <v>60</v>
      </c>
      <c r="B37" s="101" t="s">
        <v>31</v>
      </c>
      <c r="C37" s="102" t="s">
        <v>32</v>
      </c>
      <c r="D37" s="101" t="s">
        <v>31</v>
      </c>
      <c r="E37" s="113" t="s">
        <v>25</v>
      </c>
      <c r="F37" s="113" t="s">
        <v>25</v>
      </c>
    </row>
    <row r="38" spans="1:6" ht="27.95" customHeight="1">
      <c r="A38" s="263"/>
      <c r="B38" s="99" t="s">
        <v>51</v>
      </c>
      <c r="C38" s="99" t="s">
        <v>28</v>
      </c>
      <c r="D38" s="99" t="s">
        <v>61</v>
      </c>
      <c r="E38" s="100" t="s">
        <v>30</v>
      </c>
      <c r="F38" s="100" t="s">
        <v>27</v>
      </c>
    </row>
    <row r="39" spans="1:6" ht="27.95" customHeight="1">
      <c r="A39" s="263"/>
      <c r="B39" s="102" t="s">
        <v>62</v>
      </c>
      <c r="C39" s="101" t="s">
        <v>31</v>
      </c>
      <c r="D39" s="102" t="s">
        <v>32</v>
      </c>
      <c r="E39" s="102" t="s">
        <v>33</v>
      </c>
      <c r="F39" s="101" t="s">
        <v>31</v>
      </c>
    </row>
    <row r="40" spans="1:6" ht="27.95" customHeight="1">
      <c r="A40" s="263"/>
      <c r="B40" s="195" t="s">
        <v>36</v>
      </c>
      <c r="C40" s="195" t="s">
        <v>34</v>
      </c>
      <c r="D40" s="195" t="s">
        <v>35</v>
      </c>
      <c r="E40" s="195"/>
      <c r="F40" s="195" t="s">
        <v>36</v>
      </c>
    </row>
    <row r="41" spans="1:6" ht="14.25" customHeight="1">
      <c r="A41" s="263"/>
      <c r="B41" s="103"/>
      <c r="C41" s="103"/>
      <c r="D41" s="103"/>
      <c r="E41" s="103"/>
      <c r="F41" s="103"/>
    </row>
    <row r="42" spans="1:6" ht="27.95" customHeight="1">
      <c r="A42" s="263"/>
      <c r="B42" s="104" t="s">
        <v>25</v>
      </c>
      <c r="C42" s="104" t="s">
        <v>25</v>
      </c>
      <c r="D42" s="104" t="s">
        <v>25</v>
      </c>
      <c r="E42" s="195" t="s">
        <v>63</v>
      </c>
      <c r="F42" s="105" t="s">
        <v>32</v>
      </c>
    </row>
    <row r="43" spans="1:6" ht="20.100000000000001" customHeight="1">
      <c r="A43" s="263"/>
      <c r="B43" s="108" t="s">
        <v>40</v>
      </c>
      <c r="C43" s="106" t="s">
        <v>38</v>
      </c>
      <c r="D43" s="107" t="s">
        <v>39</v>
      </c>
      <c r="E43" s="107" t="s">
        <v>39</v>
      </c>
      <c r="F43" s="106" t="s">
        <v>64</v>
      </c>
    </row>
    <row r="44" spans="1:6" ht="20.100000000000001" customHeight="1">
      <c r="A44" s="263"/>
      <c r="B44" s="109" t="s">
        <v>32</v>
      </c>
      <c r="C44" s="109" t="s">
        <v>32</v>
      </c>
      <c r="D44" s="109" t="s">
        <v>32</v>
      </c>
      <c r="E44" s="110" t="s">
        <v>41</v>
      </c>
      <c r="F44" s="110" t="s">
        <v>41</v>
      </c>
    </row>
    <row r="45" spans="1:6" ht="20.100000000000001" customHeight="1">
      <c r="A45" s="263"/>
      <c r="B45" s="111" t="s">
        <v>45</v>
      </c>
      <c r="C45" s="111" t="s">
        <v>55</v>
      </c>
      <c r="D45" s="111" t="s">
        <v>43</v>
      </c>
      <c r="E45" s="111" t="s">
        <v>43</v>
      </c>
      <c r="F45" s="111" t="s">
        <v>65</v>
      </c>
    </row>
    <row r="46" spans="1:6" ht="7.5" customHeight="1">
      <c r="A46" s="18"/>
      <c r="B46" s="115"/>
      <c r="C46" s="115"/>
      <c r="D46" s="115"/>
      <c r="E46" s="115"/>
      <c r="F46" s="115"/>
    </row>
    <row r="47" spans="1:6" ht="15" customHeight="1"/>
    <row r="48" spans="1:6" ht="15" customHeight="1"/>
  </sheetData>
  <mergeCells count="5">
    <mergeCell ref="B3:E3"/>
    <mergeCell ref="A7:A15"/>
    <mergeCell ref="A17:A25"/>
    <mergeCell ref="A27:A35"/>
    <mergeCell ref="A37:A45"/>
  </mergeCells>
  <printOptions horizontalCentered="1" verticalCentered="1"/>
  <pageMargins left="0" right="0" top="0.23622047244094491" bottom="0.11811023622047245" header="0.23622047244094491" footer="0.39370078740157483"/>
  <pageSetup paperSize="9" scale="8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5"/>
  <sheetViews>
    <sheetView showGridLines="0" showZeros="0" showWhiteSpace="0" view="pageBreakPreview" zoomScale="50" zoomScaleNormal="40" zoomScaleSheetLayoutView="50" zoomScalePageLayoutView="10" workbookViewId="0">
      <selection activeCell="F17" sqref="F17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50.7109375" style="33" customWidth="1"/>
    <col min="5" max="8" width="50.7109375" style="34" customWidth="1"/>
    <col min="9" max="9" width="5.28515625" style="8" hidden="1" customWidth="1"/>
    <col min="10" max="10" width="32.140625" style="8" customWidth="1"/>
    <col min="11" max="11" width="20" style="8" customWidth="1"/>
    <col min="12" max="12" width="16.85546875" style="8" customWidth="1"/>
    <col min="13" max="16384" width="0" style="8" hidden="1"/>
  </cols>
  <sheetData>
    <row r="1" spans="1:16" ht="66" customHeight="1">
      <c r="A1" s="5"/>
      <c r="B1" s="5"/>
      <c r="C1" s="5"/>
      <c r="D1" s="259" t="s">
        <v>0</v>
      </c>
      <c r="E1" s="259"/>
      <c r="F1" s="7"/>
      <c r="G1" s="264" t="s">
        <v>66</v>
      </c>
      <c r="H1" s="264"/>
    </row>
    <row r="2" spans="1:16" ht="34.5" customHeight="1">
      <c r="A2" s="10"/>
      <c r="B2" s="11"/>
      <c r="C2" s="12"/>
      <c r="D2" s="13" t="s">
        <v>2</v>
      </c>
      <c r="E2" s="14" t="s">
        <v>3</v>
      </c>
      <c r="F2" s="15" t="s">
        <v>4</v>
      </c>
      <c r="G2" s="13" t="s">
        <v>5</v>
      </c>
      <c r="H2" s="14" t="s">
        <v>67</v>
      </c>
    </row>
    <row r="3" spans="1:16" ht="69.95" customHeight="1">
      <c r="A3" s="16"/>
      <c r="B3" s="257" t="s">
        <v>6</v>
      </c>
      <c r="C3" s="14"/>
      <c r="D3" s="79" t="s">
        <v>68</v>
      </c>
      <c r="E3" s="80" t="s">
        <v>69</v>
      </c>
      <c r="F3" s="80" t="s">
        <v>8</v>
      </c>
      <c r="G3" s="80" t="s">
        <v>70</v>
      </c>
      <c r="H3" s="80" t="s">
        <v>71</v>
      </c>
    </row>
    <row r="4" spans="1:16" ht="69.95" customHeight="1">
      <c r="A4" s="16"/>
      <c r="B4" s="257"/>
      <c r="C4" s="14"/>
      <c r="D4" s="81" t="s">
        <v>72</v>
      </c>
      <c r="E4" s="82" t="s">
        <v>73</v>
      </c>
      <c r="F4" s="82" t="s">
        <v>74</v>
      </c>
      <c r="G4" s="82" t="s">
        <v>73</v>
      </c>
      <c r="H4" s="82" t="s">
        <v>75</v>
      </c>
    </row>
    <row r="5" spans="1:16" ht="20.100000000000001" customHeight="1">
      <c r="A5" s="16"/>
      <c r="B5" s="18"/>
      <c r="C5" s="14"/>
      <c r="D5" s="83"/>
      <c r="E5" s="84"/>
      <c r="F5" s="84"/>
      <c r="G5" s="84"/>
      <c r="H5" s="84"/>
    </row>
    <row r="6" spans="1:16" ht="69.95" customHeight="1">
      <c r="A6" s="16"/>
      <c r="B6" s="257" t="s">
        <v>13</v>
      </c>
      <c r="C6" s="14"/>
      <c r="D6" s="88" t="s">
        <v>69</v>
      </c>
      <c r="E6" s="79" t="s">
        <v>68</v>
      </c>
      <c r="F6" s="80" t="s">
        <v>70</v>
      </c>
      <c r="G6" s="80" t="s">
        <v>8</v>
      </c>
      <c r="H6" s="82" t="s">
        <v>68</v>
      </c>
      <c r="J6" s="77"/>
      <c r="K6" s="77"/>
      <c r="L6" s="77"/>
    </row>
    <row r="7" spans="1:16" ht="69.95" customHeight="1">
      <c r="A7" s="16"/>
      <c r="B7" s="257"/>
      <c r="C7" s="14"/>
      <c r="D7" s="87" t="s">
        <v>76</v>
      </c>
      <c r="E7" s="81" t="s">
        <v>72</v>
      </c>
      <c r="F7" s="82" t="s">
        <v>75</v>
      </c>
      <c r="G7" s="82" t="s">
        <v>77</v>
      </c>
      <c r="H7" s="82" t="s">
        <v>72</v>
      </c>
      <c r="J7" s="77"/>
      <c r="K7" s="77"/>
      <c r="L7" s="77"/>
    </row>
    <row r="8" spans="1:16" s="42" customFormat="1" ht="20.100000000000001" customHeight="1">
      <c r="A8" s="16"/>
      <c r="B8" s="18"/>
      <c r="C8" s="14"/>
      <c r="D8" s="83"/>
      <c r="E8" s="84"/>
      <c r="F8" s="84"/>
      <c r="G8" s="84"/>
      <c r="H8" s="84"/>
      <c r="I8" s="8"/>
      <c r="J8" s="45"/>
      <c r="K8" s="45"/>
      <c r="L8" s="46"/>
    </row>
    <row r="9" spans="1:16" s="42" customFormat="1" ht="69.95" customHeight="1">
      <c r="A9" s="16"/>
      <c r="B9" s="257" t="s">
        <v>15</v>
      </c>
      <c r="C9" s="14"/>
      <c r="D9" s="88" t="s">
        <v>70</v>
      </c>
      <c r="E9" s="80" t="s">
        <v>8</v>
      </c>
      <c r="F9" s="80" t="s">
        <v>71</v>
      </c>
      <c r="G9" s="79" t="s">
        <v>68</v>
      </c>
      <c r="H9" s="82" t="s">
        <v>8</v>
      </c>
      <c r="I9" s="8"/>
      <c r="J9" s="260"/>
      <c r="K9" s="260"/>
      <c r="L9" s="260"/>
    </row>
    <row r="10" spans="1:16" ht="69.95" customHeight="1">
      <c r="A10" s="16"/>
      <c r="B10" s="257"/>
      <c r="C10" s="14"/>
      <c r="D10" s="89" t="s">
        <v>73</v>
      </c>
      <c r="E10" s="82" t="s">
        <v>77</v>
      </c>
      <c r="F10" s="82" t="s">
        <v>73</v>
      </c>
      <c r="G10" s="81" t="s">
        <v>72</v>
      </c>
      <c r="H10" s="82" t="s">
        <v>74</v>
      </c>
      <c r="J10" s="260"/>
      <c r="K10" s="260"/>
      <c r="L10" s="260"/>
    </row>
    <row r="11" spans="1:16" ht="20.100000000000001" customHeight="1">
      <c r="A11" s="16"/>
      <c r="B11" s="18"/>
      <c r="C11" s="14"/>
      <c r="D11" s="83"/>
      <c r="E11" s="84"/>
      <c r="F11" s="84"/>
      <c r="G11" s="84"/>
      <c r="H11" s="84"/>
    </row>
    <row r="12" spans="1:16" ht="69.95" customHeight="1">
      <c r="A12" s="16"/>
      <c r="B12" s="257" t="s">
        <v>16</v>
      </c>
      <c r="C12" s="14"/>
      <c r="D12" s="88" t="s">
        <v>8</v>
      </c>
      <c r="E12" s="80" t="s">
        <v>71</v>
      </c>
      <c r="F12" s="80" t="s">
        <v>69</v>
      </c>
      <c r="G12" s="80" t="s">
        <v>71</v>
      </c>
      <c r="H12" s="80" t="s">
        <v>69</v>
      </c>
      <c r="J12" s="261"/>
      <c r="K12" s="261"/>
      <c r="L12" s="261"/>
    </row>
    <row r="13" spans="1:16" ht="69.95" customHeight="1">
      <c r="A13" s="16"/>
      <c r="B13" s="257"/>
      <c r="C13" s="14"/>
      <c r="D13" s="89" t="s">
        <v>74</v>
      </c>
      <c r="E13" s="82" t="s">
        <v>75</v>
      </c>
      <c r="F13" s="81" t="s">
        <v>78</v>
      </c>
      <c r="G13" s="82" t="s">
        <v>74</v>
      </c>
      <c r="H13" s="82" t="s">
        <v>78</v>
      </c>
      <c r="J13" s="261"/>
      <c r="K13" s="261"/>
      <c r="L13" s="261"/>
    </row>
    <row r="14" spans="1:16" ht="20.100000000000001" customHeight="1">
      <c r="A14" s="16"/>
      <c r="B14" s="18"/>
      <c r="C14" s="14"/>
      <c r="D14" s="83"/>
      <c r="E14" s="84"/>
      <c r="F14" s="84"/>
      <c r="G14" s="84"/>
      <c r="H14" s="84"/>
      <c r="N14" s="48"/>
      <c r="O14" s="48"/>
      <c r="P14" s="48"/>
    </row>
    <row r="15" spans="1:16" ht="69.95" customHeight="1">
      <c r="A15" s="16"/>
      <c r="B15" s="257" t="s">
        <v>17</v>
      </c>
      <c r="C15" s="14"/>
      <c r="D15" s="88" t="s">
        <v>71</v>
      </c>
      <c r="E15" s="80" t="s">
        <v>70</v>
      </c>
      <c r="F15" s="79" t="s">
        <v>68</v>
      </c>
      <c r="G15" s="80" t="s">
        <v>69</v>
      </c>
      <c r="H15" s="80" t="s">
        <v>70</v>
      </c>
    </row>
    <row r="16" spans="1:16" ht="69.95" customHeight="1">
      <c r="A16" s="16"/>
      <c r="B16" s="257"/>
      <c r="C16" s="14"/>
      <c r="D16" s="89" t="s">
        <v>75</v>
      </c>
      <c r="E16" s="82" t="s">
        <v>78</v>
      </c>
      <c r="F16" s="81" t="s">
        <v>72</v>
      </c>
      <c r="G16" s="82" t="s">
        <v>76</v>
      </c>
      <c r="H16" s="82" t="s">
        <v>73</v>
      </c>
    </row>
    <row r="17" spans="1:20" ht="20.100000000000001" customHeight="1">
      <c r="A17" s="16"/>
      <c r="B17" s="18"/>
      <c r="C17" s="14"/>
      <c r="D17" s="83"/>
      <c r="E17" s="84"/>
      <c r="F17" s="83"/>
      <c r="G17" s="83"/>
      <c r="H17" s="83"/>
      <c r="J17" s="258"/>
      <c r="K17" s="258"/>
      <c r="L17" s="258"/>
    </row>
    <row r="18" spans="1:20" ht="69.95" hidden="1" customHeight="1">
      <c r="A18" s="16"/>
      <c r="B18" s="257" t="s">
        <v>18</v>
      </c>
      <c r="C18" s="14"/>
      <c r="D18" s="88"/>
      <c r="E18" s="80"/>
      <c r="F18" s="79"/>
      <c r="G18" s="80"/>
      <c r="H18" s="80"/>
      <c r="J18" s="258"/>
      <c r="K18" s="258"/>
      <c r="L18" s="258"/>
    </row>
    <row r="19" spans="1:20" ht="69.95" hidden="1" customHeight="1">
      <c r="A19" s="16"/>
      <c r="B19" s="257"/>
      <c r="C19" s="14"/>
      <c r="D19" s="89"/>
      <c r="E19" s="82"/>
      <c r="F19" s="81"/>
      <c r="G19" s="82"/>
      <c r="H19" s="82"/>
      <c r="J19" s="258"/>
      <c r="K19" s="258"/>
      <c r="L19" s="258"/>
    </row>
    <row r="20" spans="1:20" ht="20.100000000000001" hidden="1" customHeight="1">
      <c r="A20" s="16"/>
      <c r="B20" s="18"/>
      <c r="C20" s="14"/>
      <c r="D20" s="83"/>
      <c r="E20" s="84"/>
      <c r="F20" s="84"/>
      <c r="G20" s="84"/>
      <c r="H20" s="84"/>
      <c r="J20" s="258"/>
      <c r="K20" s="258"/>
      <c r="L20" s="258"/>
      <c r="N20" s="48"/>
      <c r="O20" s="48"/>
      <c r="P20" s="48"/>
    </row>
    <row r="21" spans="1:20" ht="69.95" hidden="1" customHeight="1">
      <c r="A21" s="16"/>
      <c r="B21" s="257" t="s">
        <v>19</v>
      </c>
      <c r="C21" s="14"/>
      <c r="D21" s="88"/>
      <c r="E21" s="80"/>
      <c r="F21" s="79"/>
      <c r="G21" s="80"/>
      <c r="H21" s="80"/>
      <c r="J21" s="258"/>
      <c r="K21" s="258"/>
      <c r="L21" s="258"/>
    </row>
    <row r="22" spans="1:20" ht="69.95" hidden="1" customHeight="1">
      <c r="A22" s="16"/>
      <c r="B22" s="257"/>
      <c r="C22" s="14"/>
      <c r="D22" s="89"/>
      <c r="E22" s="82"/>
      <c r="F22" s="81"/>
      <c r="G22" s="82"/>
      <c r="H22" s="82"/>
      <c r="J22" s="52"/>
      <c r="K22" s="52"/>
      <c r="L22" s="52"/>
    </row>
    <row r="23" spans="1:20" ht="20.100000000000001" hidden="1" customHeight="1">
      <c r="A23" s="16"/>
      <c r="B23" s="18"/>
      <c r="C23" s="14"/>
      <c r="D23" s="85"/>
      <c r="E23" s="86"/>
      <c r="F23" s="86"/>
      <c r="G23" s="86"/>
      <c r="H23" s="86"/>
      <c r="J23" s="52"/>
      <c r="K23" s="52"/>
      <c r="L23" s="52"/>
      <c r="N23" s="48"/>
      <c r="O23" s="48"/>
      <c r="P23" s="48"/>
    </row>
    <row r="24" spans="1:20" ht="50.1" customHeight="1">
      <c r="D24" s="49"/>
      <c r="J24" s="52"/>
      <c r="K24" s="52"/>
      <c r="L24" s="52"/>
    </row>
    <row r="25" spans="1:20" ht="30" customHeight="1">
      <c r="A25" s="265" t="s">
        <v>79</v>
      </c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</row>
  </sheetData>
  <mergeCells count="13">
    <mergeCell ref="A25:T25"/>
    <mergeCell ref="B12:B13"/>
    <mergeCell ref="J12:L13"/>
    <mergeCell ref="B15:B16"/>
    <mergeCell ref="J17:L21"/>
    <mergeCell ref="B18:B19"/>
    <mergeCell ref="B21:B22"/>
    <mergeCell ref="J9:L10"/>
    <mergeCell ref="D1:E1"/>
    <mergeCell ref="G1:H1"/>
    <mergeCell ref="B3:B4"/>
    <mergeCell ref="B6:B7"/>
    <mergeCell ref="B9:B1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6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8"/>
  <sheetViews>
    <sheetView showGridLines="0" showZeros="0" showWhiteSpace="0" view="pageBreakPreview" topLeftCell="A7" zoomScale="44" zoomScaleNormal="40" zoomScaleSheetLayoutView="44" zoomScalePageLayoutView="10" workbookViewId="0">
      <selection activeCell="F51" sqref="F51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0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80</v>
      </c>
      <c r="E1" s="7"/>
      <c r="F1" s="61" t="s">
        <v>81</v>
      </c>
      <c r="G1" s="266"/>
      <c r="H1" s="266"/>
      <c r="I1" s="266"/>
      <c r="J1" s="266"/>
    </row>
    <row r="2" spans="1:13" ht="34.5" customHeight="1">
      <c r="A2" s="10"/>
      <c r="B2" s="11"/>
      <c r="C2" s="12"/>
      <c r="D2" s="199" t="s">
        <v>82</v>
      </c>
      <c r="E2" s="200" t="s">
        <v>83</v>
      </c>
      <c r="F2" s="201" t="s">
        <v>84</v>
      </c>
    </row>
    <row r="3" spans="1:13" ht="30" customHeight="1">
      <c r="A3" s="16"/>
      <c r="B3" s="257" t="s">
        <v>6</v>
      </c>
      <c r="C3" s="14"/>
      <c r="D3" s="35"/>
      <c r="E3" s="35"/>
      <c r="F3" s="154" t="s">
        <v>85</v>
      </c>
    </row>
    <row r="4" spans="1:13" ht="30" customHeight="1">
      <c r="A4" s="16"/>
      <c r="B4" s="257"/>
      <c r="C4" s="14"/>
      <c r="D4" s="37" t="s">
        <v>86</v>
      </c>
      <c r="E4" s="37" t="s">
        <v>86</v>
      </c>
      <c r="F4" s="37" t="s">
        <v>87</v>
      </c>
    </row>
    <row r="5" spans="1:13" ht="21" customHeight="1">
      <c r="A5" s="16"/>
      <c r="B5" s="257"/>
      <c r="C5" s="14"/>
      <c r="D5" s="51" t="s">
        <v>88</v>
      </c>
      <c r="E5" s="51" t="s">
        <v>88</v>
      </c>
      <c r="F5" s="51" t="s">
        <v>89</v>
      </c>
      <c r="I5" s="267"/>
      <c r="J5" s="267"/>
    </row>
    <row r="6" spans="1:13" ht="30" customHeight="1">
      <c r="A6" s="16"/>
      <c r="B6" s="257"/>
      <c r="C6" s="14"/>
      <c r="D6" s="37" t="s">
        <v>90</v>
      </c>
      <c r="E6" s="37" t="s">
        <v>90</v>
      </c>
      <c r="F6" s="37" t="s">
        <v>91</v>
      </c>
      <c r="I6" s="267"/>
      <c r="J6" s="267"/>
    </row>
    <row r="7" spans="1:13" ht="30" customHeight="1">
      <c r="A7" s="16"/>
      <c r="B7" s="257"/>
      <c r="C7" s="14"/>
      <c r="D7" s="37"/>
      <c r="E7" s="37" t="s">
        <v>92</v>
      </c>
      <c r="F7" s="37" t="s">
        <v>92</v>
      </c>
      <c r="I7" s="267"/>
      <c r="J7" s="267"/>
      <c r="L7" s="17"/>
      <c r="M7" s="41"/>
    </row>
    <row r="8" spans="1:13" ht="30" customHeight="1">
      <c r="A8" s="16"/>
      <c r="B8" s="257"/>
      <c r="C8" s="14"/>
      <c r="D8" s="37" t="s">
        <v>93</v>
      </c>
      <c r="E8" s="37" t="s">
        <v>93</v>
      </c>
      <c r="F8" s="37" t="s">
        <v>94</v>
      </c>
      <c r="I8" s="267"/>
      <c r="J8" s="267"/>
    </row>
    <row r="9" spans="1:13" ht="30" customHeight="1">
      <c r="A9" s="16"/>
      <c r="B9" s="257"/>
      <c r="C9" s="14"/>
      <c r="D9" s="57" t="s">
        <v>95</v>
      </c>
      <c r="E9" s="57" t="s">
        <v>275</v>
      </c>
      <c r="F9" s="57" t="s">
        <v>274</v>
      </c>
    </row>
    <row r="10" spans="1:13" ht="30" customHeight="1">
      <c r="A10" s="16"/>
      <c r="B10" s="257"/>
      <c r="C10" s="14"/>
      <c r="D10" s="57" t="s">
        <v>74</v>
      </c>
      <c r="E10" s="57" t="s">
        <v>74</v>
      </c>
      <c r="F10" s="57" t="s">
        <v>74</v>
      </c>
    </row>
    <row r="11" spans="1:13" ht="30" customHeight="1">
      <c r="A11" s="16"/>
      <c r="B11" s="257"/>
      <c r="C11" s="14"/>
      <c r="D11" s="58"/>
      <c r="E11" s="58"/>
      <c r="F11" s="58"/>
    </row>
    <row r="12" spans="1:13" ht="6" customHeight="1">
      <c r="A12" s="16"/>
      <c r="B12" s="18"/>
      <c r="C12" s="14"/>
      <c r="D12" s="20"/>
      <c r="E12" s="20"/>
      <c r="F12" s="20"/>
    </row>
    <row r="13" spans="1:13" ht="30" customHeight="1">
      <c r="A13" s="16"/>
      <c r="B13" s="257" t="s">
        <v>13</v>
      </c>
      <c r="C13" s="14"/>
      <c r="D13" s="35"/>
      <c r="E13" s="35"/>
      <c r="F13" s="154" t="s">
        <v>96</v>
      </c>
      <c r="H13" s="76"/>
      <c r="I13" s="76"/>
      <c r="J13" s="76"/>
    </row>
    <row r="14" spans="1:13" ht="30" customHeight="1">
      <c r="A14" s="16"/>
      <c r="B14" s="257"/>
      <c r="C14" s="14"/>
      <c r="D14" s="37" t="s">
        <v>97</v>
      </c>
      <c r="E14" s="37" t="s">
        <v>97</v>
      </c>
      <c r="F14" s="37" t="s">
        <v>98</v>
      </c>
      <c r="H14" s="76"/>
      <c r="I14" s="76"/>
      <c r="J14" s="76"/>
    </row>
    <row r="15" spans="1:13" ht="21" customHeight="1">
      <c r="A15" s="16"/>
      <c r="B15" s="257"/>
      <c r="C15" s="14"/>
      <c r="D15" s="51"/>
      <c r="E15" s="51"/>
      <c r="F15" s="51"/>
      <c r="H15" s="76"/>
      <c r="I15" s="76"/>
      <c r="J15" s="76"/>
    </row>
    <row r="16" spans="1:13" ht="30" customHeight="1">
      <c r="A16" s="16"/>
      <c r="B16" s="257"/>
      <c r="C16" s="14"/>
      <c r="D16" s="37" t="s">
        <v>99</v>
      </c>
      <c r="E16" s="37" t="s">
        <v>99</v>
      </c>
      <c r="F16" s="37" t="s">
        <v>100</v>
      </c>
      <c r="H16" s="268"/>
      <c r="I16" s="268"/>
      <c r="J16" s="268"/>
    </row>
    <row r="17" spans="1:16382" ht="30" customHeight="1">
      <c r="A17" s="16"/>
      <c r="B17" s="257"/>
      <c r="C17" s="14"/>
      <c r="D17" s="37"/>
      <c r="E17" s="37" t="s">
        <v>101</v>
      </c>
      <c r="F17" s="37" t="s">
        <v>102</v>
      </c>
      <c r="H17" s="268"/>
      <c r="I17" s="268"/>
      <c r="J17" s="268"/>
    </row>
    <row r="18" spans="1:16382" ht="30" customHeight="1">
      <c r="A18" s="16"/>
      <c r="B18" s="257"/>
      <c r="C18" s="14"/>
      <c r="D18" s="37" t="s">
        <v>103</v>
      </c>
      <c r="E18" s="37" t="s">
        <v>103</v>
      </c>
      <c r="F18" s="37" t="s">
        <v>104</v>
      </c>
    </row>
    <row r="19" spans="1:16382" ht="30" customHeight="1">
      <c r="A19" s="16"/>
      <c r="B19" s="257"/>
      <c r="C19" s="14"/>
      <c r="D19" s="57" t="s">
        <v>105</v>
      </c>
      <c r="E19" s="57" t="s">
        <v>105</v>
      </c>
      <c r="F19" s="57" t="s">
        <v>105</v>
      </c>
    </row>
    <row r="20" spans="1:16382" ht="30" customHeight="1">
      <c r="A20" s="16"/>
      <c r="B20" s="257"/>
      <c r="C20" s="14"/>
      <c r="D20" s="57" t="s">
        <v>106</v>
      </c>
      <c r="E20" s="57" t="s">
        <v>106</v>
      </c>
      <c r="F20" s="57" t="s">
        <v>106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58"/>
      <c r="E21" s="58" t="s">
        <v>107</v>
      </c>
      <c r="F21" s="58" t="s">
        <v>107</v>
      </c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20"/>
      <c r="E22" s="20"/>
      <c r="F22" s="20"/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21" t="s">
        <v>108</v>
      </c>
      <c r="E23" s="35"/>
      <c r="F23" s="154" t="s">
        <v>109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7" t="s">
        <v>110</v>
      </c>
      <c r="E24" s="37" t="s">
        <v>110</v>
      </c>
      <c r="F24" s="37" t="s">
        <v>111</v>
      </c>
      <c r="H24" s="260"/>
      <c r="I24" s="260"/>
      <c r="J24" s="260"/>
    </row>
    <row r="25" spans="1:16382" ht="21" customHeight="1">
      <c r="A25" s="16"/>
      <c r="B25" s="257"/>
      <c r="C25" s="14"/>
      <c r="D25" s="51"/>
      <c r="E25" s="51"/>
      <c r="F25" s="51"/>
      <c r="H25" s="269"/>
      <c r="I25" s="269"/>
      <c r="J25" s="269"/>
    </row>
    <row r="26" spans="1:16382" s="44" customFormat="1" ht="30" customHeight="1">
      <c r="A26" s="16"/>
      <c r="B26" s="257"/>
      <c r="C26" s="14"/>
      <c r="D26" s="37" t="s">
        <v>112</v>
      </c>
      <c r="E26" s="37" t="s">
        <v>113</v>
      </c>
      <c r="F26" s="37" t="s">
        <v>114</v>
      </c>
      <c r="G26" s="8"/>
      <c r="H26" s="269"/>
      <c r="I26" s="269"/>
      <c r="J26" s="269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7" t="s">
        <v>108</v>
      </c>
      <c r="E27" s="37" t="s">
        <v>115</v>
      </c>
      <c r="F27" s="37" t="s">
        <v>115</v>
      </c>
      <c r="G27" s="8"/>
      <c r="H27" s="269"/>
      <c r="I27" s="269"/>
      <c r="J27" s="269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7" t="s">
        <v>116</v>
      </c>
      <c r="E28" s="37" t="s">
        <v>116</v>
      </c>
      <c r="F28" s="37" t="s">
        <v>117</v>
      </c>
      <c r="G28" s="8"/>
      <c r="H28" s="269"/>
      <c r="I28" s="269"/>
      <c r="J28" s="269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56" t="s">
        <v>118</v>
      </c>
      <c r="E29" s="56" t="s">
        <v>119</v>
      </c>
      <c r="F29" s="56" t="s">
        <v>119</v>
      </c>
    </row>
    <row r="30" spans="1:16382" ht="30" customHeight="1">
      <c r="A30" s="16"/>
      <c r="B30" s="257"/>
      <c r="C30" s="14"/>
      <c r="D30" s="56" t="s">
        <v>120</v>
      </c>
      <c r="E30" s="56" t="s">
        <v>120</v>
      </c>
      <c r="F30" s="56" t="s">
        <v>120</v>
      </c>
    </row>
    <row r="31" spans="1:16382" ht="30" customHeight="1">
      <c r="A31" s="16"/>
      <c r="B31" s="257"/>
      <c r="C31" s="14"/>
      <c r="D31" s="59"/>
      <c r="E31" s="59"/>
      <c r="F31" s="59"/>
    </row>
    <row r="32" spans="1:16382" ht="6" customHeight="1">
      <c r="A32" s="16"/>
      <c r="B32" s="18"/>
      <c r="C32" s="14"/>
      <c r="D32" s="60"/>
      <c r="E32" s="60"/>
      <c r="F32" s="60"/>
    </row>
    <row r="33" spans="1:14" ht="30" customHeight="1">
      <c r="A33" s="16"/>
      <c r="B33" s="257" t="s">
        <v>16</v>
      </c>
      <c r="C33" s="14"/>
      <c r="D33" s="35"/>
      <c r="E33" s="35"/>
      <c r="F33" s="154" t="s">
        <v>276</v>
      </c>
    </row>
    <row r="34" spans="1:14" ht="30" customHeight="1">
      <c r="A34" s="16"/>
      <c r="B34" s="257"/>
      <c r="C34" s="14"/>
      <c r="D34" s="37" t="s">
        <v>122</v>
      </c>
      <c r="E34" s="37" t="s">
        <v>122</v>
      </c>
      <c r="F34" s="37" t="s">
        <v>123</v>
      </c>
    </row>
    <row r="35" spans="1:14" ht="21" customHeight="1">
      <c r="A35" s="16"/>
      <c r="B35" s="257"/>
      <c r="C35" s="14"/>
      <c r="D35" s="51" t="s">
        <v>105</v>
      </c>
      <c r="E35" s="51" t="s">
        <v>124</v>
      </c>
      <c r="F35" s="51" t="s">
        <v>124</v>
      </c>
    </row>
    <row r="36" spans="1:14" ht="30" customHeight="1">
      <c r="A36" s="16"/>
      <c r="B36" s="257"/>
      <c r="C36" s="14"/>
      <c r="D36" s="37" t="s">
        <v>125</v>
      </c>
      <c r="E36" s="37" t="s">
        <v>126</v>
      </c>
      <c r="F36" s="37" t="s">
        <v>127</v>
      </c>
      <c r="L36" s="47"/>
    </row>
    <row r="37" spans="1:14" ht="30" customHeight="1">
      <c r="A37" s="16"/>
      <c r="B37" s="257"/>
      <c r="C37" s="14"/>
      <c r="D37" s="37" t="s">
        <v>108</v>
      </c>
      <c r="E37" s="37" t="s">
        <v>105</v>
      </c>
      <c r="F37" s="117" t="s">
        <v>128</v>
      </c>
      <c r="L37" s="47"/>
    </row>
    <row r="38" spans="1:14" ht="30" customHeight="1">
      <c r="A38" s="16"/>
      <c r="B38" s="257"/>
      <c r="C38" s="14"/>
      <c r="D38" s="37" t="s">
        <v>129</v>
      </c>
      <c r="E38" s="37" t="s">
        <v>129</v>
      </c>
      <c r="F38" s="37" t="s">
        <v>130</v>
      </c>
      <c r="L38" s="48"/>
      <c r="M38" s="48"/>
      <c r="N38" s="48"/>
    </row>
    <row r="39" spans="1:14" ht="30" customHeight="1">
      <c r="A39" s="16"/>
      <c r="B39" s="257"/>
      <c r="C39" s="14"/>
      <c r="D39" s="57" t="s">
        <v>105</v>
      </c>
      <c r="E39" s="57" t="s">
        <v>131</v>
      </c>
      <c r="F39" s="57" t="s">
        <v>131</v>
      </c>
      <c r="L39" s="48"/>
      <c r="M39" s="48"/>
      <c r="N39" s="48"/>
    </row>
    <row r="40" spans="1:14" ht="30" customHeight="1">
      <c r="A40" s="16"/>
      <c r="B40" s="257"/>
      <c r="C40" s="14"/>
      <c r="D40" s="57" t="s">
        <v>93</v>
      </c>
      <c r="E40" s="57" t="s">
        <v>93</v>
      </c>
      <c r="F40" s="57" t="s">
        <v>132</v>
      </c>
      <c r="L40" s="48"/>
      <c r="M40" s="48"/>
      <c r="N40" s="48"/>
    </row>
    <row r="41" spans="1:14" ht="30" customHeight="1">
      <c r="A41" s="16"/>
      <c r="B41" s="257"/>
      <c r="C41" s="14"/>
      <c r="D41" s="58" t="s">
        <v>108</v>
      </c>
      <c r="E41" s="58"/>
      <c r="F41" s="58"/>
      <c r="H41" s="271" t="str">
        <f>'[1]S07 5JG'!H41:J41</f>
        <v>Composition des plats:</v>
      </c>
      <c r="I41" s="271"/>
      <c r="J41" s="271"/>
      <c r="L41" s="48"/>
      <c r="M41" s="48"/>
      <c r="N41" s="48"/>
    </row>
    <row r="42" spans="1:14" ht="6.75" customHeight="1">
      <c r="A42" s="16"/>
      <c r="B42" s="18"/>
      <c r="C42" s="14"/>
      <c r="D42" s="60"/>
      <c r="E42" s="60"/>
      <c r="F42" s="60"/>
      <c r="L42" s="48"/>
      <c r="M42" s="48"/>
      <c r="N42" s="48"/>
    </row>
    <row r="43" spans="1:14" ht="30" customHeight="1">
      <c r="A43" s="16"/>
      <c r="B43" s="257" t="s">
        <v>17</v>
      </c>
      <c r="C43" s="14"/>
      <c r="D43" s="121"/>
      <c r="E43" s="35"/>
      <c r="F43" s="35" t="s">
        <v>133</v>
      </c>
      <c r="H43" s="270" t="str">
        <f>'[1]S07 5JG'!H43:XFD62</f>
        <v>*: ingrédient issu de l'agriculture biologique</v>
      </c>
      <c r="I43" s="270"/>
      <c r="J43" s="270"/>
    </row>
    <row r="44" spans="1:14" ht="30" customHeight="1">
      <c r="A44" s="16"/>
      <c r="B44" s="257"/>
      <c r="C44" s="14"/>
      <c r="D44" s="37" t="s">
        <v>134</v>
      </c>
      <c r="E44" s="37" t="s">
        <v>134</v>
      </c>
      <c r="F44" s="37" t="s">
        <v>135</v>
      </c>
      <c r="H44" s="270" t="s">
        <v>136</v>
      </c>
      <c r="I44" s="270"/>
      <c r="J44" s="270"/>
    </row>
    <row r="45" spans="1:14" ht="21" customHeight="1">
      <c r="A45" s="16"/>
      <c r="B45" s="257"/>
      <c r="C45" s="14"/>
      <c r="D45" s="51" t="s">
        <v>137</v>
      </c>
      <c r="E45" s="51" t="s">
        <v>138</v>
      </c>
      <c r="F45" s="51" t="s">
        <v>138</v>
      </c>
      <c r="H45" s="270"/>
      <c r="I45" s="270"/>
      <c r="J45" s="270"/>
    </row>
    <row r="46" spans="1:14" ht="30" customHeight="1">
      <c r="A46" s="16"/>
      <c r="B46" s="257"/>
      <c r="C46" s="14"/>
      <c r="D46" s="37" t="s">
        <v>7</v>
      </c>
      <c r="E46" s="37" t="s">
        <v>139</v>
      </c>
      <c r="F46" s="117" t="s">
        <v>140</v>
      </c>
      <c r="H46" s="270"/>
      <c r="I46" s="270"/>
      <c r="J46" s="270"/>
    </row>
    <row r="47" spans="1:14" ht="30" customHeight="1">
      <c r="A47" s="16"/>
      <c r="B47" s="257"/>
      <c r="C47" s="14"/>
      <c r="D47" s="37"/>
      <c r="E47" s="37" t="s">
        <v>141</v>
      </c>
      <c r="F47" s="37" t="s">
        <v>141</v>
      </c>
      <c r="H47" s="270"/>
      <c r="I47" s="270"/>
      <c r="J47" s="270"/>
    </row>
    <row r="48" spans="1:14" ht="30" customHeight="1">
      <c r="A48" s="16"/>
      <c r="B48" s="257"/>
      <c r="C48" s="14"/>
      <c r="D48" s="37" t="s">
        <v>142</v>
      </c>
      <c r="E48" s="37" t="s">
        <v>142</v>
      </c>
      <c r="F48" s="37" t="s">
        <v>142</v>
      </c>
      <c r="H48" s="270"/>
      <c r="I48" s="270"/>
      <c r="J48" s="270"/>
    </row>
    <row r="49" spans="1:18" ht="30" customHeight="1">
      <c r="A49" s="16"/>
      <c r="B49" s="257"/>
      <c r="C49" s="14"/>
      <c r="D49" s="56" t="s">
        <v>115</v>
      </c>
      <c r="E49" s="56" t="s">
        <v>143</v>
      </c>
      <c r="F49" s="56" t="s">
        <v>143</v>
      </c>
      <c r="H49" s="270"/>
      <c r="I49" s="270"/>
      <c r="J49" s="270"/>
    </row>
    <row r="50" spans="1:18" ht="30" customHeight="1">
      <c r="A50" s="16"/>
      <c r="B50" s="257"/>
      <c r="C50" s="14"/>
      <c r="D50" s="56" t="s">
        <v>144</v>
      </c>
      <c r="E50" s="56" t="s">
        <v>144</v>
      </c>
      <c r="F50" s="56" t="s">
        <v>94</v>
      </c>
      <c r="H50" s="270"/>
      <c r="I50" s="270"/>
      <c r="J50" s="270"/>
    </row>
    <row r="51" spans="1:18" ht="30" customHeight="1">
      <c r="A51" s="16"/>
      <c r="B51" s="257"/>
      <c r="C51" s="14"/>
      <c r="D51" s="59"/>
      <c r="E51" s="59" t="s">
        <v>285</v>
      </c>
      <c r="F51" s="59" t="s">
        <v>285</v>
      </c>
      <c r="H51" s="270"/>
      <c r="I51" s="270"/>
      <c r="J51" s="270"/>
    </row>
    <row r="52" spans="1:18" ht="7.5" hidden="1" customHeight="1">
      <c r="A52" s="16"/>
      <c r="B52" s="18"/>
      <c r="C52" s="14"/>
      <c r="D52" s="22"/>
      <c r="E52" s="23"/>
      <c r="F52" s="38"/>
      <c r="H52" s="270"/>
      <c r="I52" s="270"/>
      <c r="J52" s="270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145</v>
      </c>
      <c r="H53" s="270"/>
      <c r="I53" s="270"/>
      <c r="J53" s="270"/>
    </row>
    <row r="54" spans="1:18" ht="25.5" hidden="1" customHeight="1">
      <c r="A54" s="16"/>
      <c r="B54" s="257"/>
      <c r="C54" s="14"/>
      <c r="D54" s="26" t="s">
        <v>146</v>
      </c>
      <c r="E54" s="27" t="s">
        <v>146</v>
      </c>
      <c r="F54" s="26" t="s">
        <v>146</v>
      </c>
      <c r="H54" s="270"/>
      <c r="I54" s="270"/>
      <c r="J54" s="270"/>
    </row>
    <row r="55" spans="1:18" ht="25.5" hidden="1" customHeight="1">
      <c r="A55" s="16"/>
      <c r="B55" s="257"/>
      <c r="C55" s="14"/>
      <c r="D55" s="26" t="s">
        <v>68</v>
      </c>
      <c r="E55" s="27" t="s">
        <v>68</v>
      </c>
      <c r="F55" s="26" t="s">
        <v>147</v>
      </c>
      <c r="H55" s="270"/>
      <c r="I55" s="270"/>
      <c r="J55" s="270"/>
    </row>
    <row r="56" spans="1:18" ht="25.5" hidden="1" customHeight="1">
      <c r="A56" s="16"/>
      <c r="B56" s="257"/>
      <c r="C56" s="14"/>
      <c r="D56" s="26" t="s">
        <v>108</v>
      </c>
      <c r="E56" s="27" t="s">
        <v>148</v>
      </c>
      <c r="F56" s="26" t="s">
        <v>148</v>
      </c>
      <c r="H56" s="270"/>
      <c r="I56" s="270"/>
      <c r="J56" s="270"/>
    </row>
    <row r="57" spans="1:18" ht="25.5" hidden="1" customHeight="1">
      <c r="A57" s="16"/>
      <c r="B57" s="257"/>
      <c r="C57" s="14"/>
      <c r="D57" s="26" t="s">
        <v>73</v>
      </c>
      <c r="E57" s="27" t="s">
        <v>73</v>
      </c>
      <c r="F57" s="40" t="s">
        <v>73</v>
      </c>
      <c r="H57" s="270"/>
      <c r="I57" s="270"/>
      <c r="J57" s="270"/>
    </row>
    <row r="58" spans="1:18" ht="25.5" hidden="1" customHeight="1">
      <c r="A58" s="16"/>
      <c r="B58" s="257"/>
      <c r="C58" s="14"/>
      <c r="D58" s="28" t="s">
        <v>105</v>
      </c>
      <c r="E58" s="29" t="s">
        <v>105</v>
      </c>
      <c r="F58" s="28" t="s">
        <v>105</v>
      </c>
      <c r="H58" s="270"/>
      <c r="I58" s="270"/>
      <c r="J58" s="270"/>
    </row>
    <row r="59" spans="1:18" ht="25.5" hidden="1" customHeight="1">
      <c r="A59" s="16"/>
      <c r="B59" s="257"/>
      <c r="C59" s="14"/>
      <c r="D59" s="28" t="s">
        <v>149</v>
      </c>
      <c r="E59" s="29" t="s">
        <v>149</v>
      </c>
      <c r="F59" s="28" t="s">
        <v>150</v>
      </c>
      <c r="H59" s="270"/>
      <c r="I59" s="270"/>
      <c r="J59" s="270"/>
    </row>
    <row r="60" spans="1:18" ht="25.5" hidden="1" customHeight="1">
      <c r="A60" s="16"/>
      <c r="B60" s="257"/>
      <c r="C60" s="14"/>
      <c r="D60" s="30" t="s">
        <v>108</v>
      </c>
      <c r="E60" s="31" t="s">
        <v>151</v>
      </c>
      <c r="F60" s="30" t="s">
        <v>151</v>
      </c>
      <c r="H60" s="270"/>
      <c r="I60" s="270"/>
      <c r="J60" s="270"/>
    </row>
    <row r="61" spans="1:18" ht="10.5" customHeight="1">
      <c r="H61" s="270"/>
      <c r="I61" s="270"/>
      <c r="J61" s="270"/>
    </row>
    <row r="62" spans="1:18" ht="18" customHeight="1">
      <c r="D62" s="124" t="s">
        <v>152</v>
      </c>
      <c r="E62" s="125" t="s">
        <v>153</v>
      </c>
      <c r="F62" s="49" t="s">
        <v>154</v>
      </c>
      <c r="H62" s="194"/>
      <c r="I62" s="194"/>
      <c r="J62" s="194"/>
    </row>
    <row r="63" spans="1:18" ht="21.75" customHeight="1">
      <c r="D63" s="9" t="s">
        <v>155</v>
      </c>
      <c r="H63" s="129"/>
      <c r="I63" s="129"/>
      <c r="J63" s="129"/>
    </row>
    <row r="64" spans="1:18" ht="30" customHeight="1">
      <c r="A64" s="265" t="s">
        <v>79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  <row r="71" spans="4:6" ht="33.75">
      <c r="D71" s="36"/>
      <c r="E71" s="36"/>
      <c r="F71" s="36"/>
    </row>
    <row r="72" spans="4:6" ht="26.25">
      <c r="D72" s="50"/>
      <c r="E72" s="50"/>
      <c r="F72" s="50"/>
    </row>
    <row r="73" spans="4:6" ht="33.75">
      <c r="D73" s="36"/>
      <c r="E73" s="36"/>
      <c r="F73" s="36"/>
    </row>
    <row r="74" spans="4:6" ht="33.75">
      <c r="D74" s="36"/>
      <c r="E74" s="36"/>
      <c r="F74" s="233"/>
    </row>
    <row r="75" spans="4:6" ht="33.75">
      <c r="D75" s="36"/>
      <c r="E75" s="36"/>
      <c r="F75" s="36"/>
    </row>
    <row r="76" spans="4:6" ht="33.75">
      <c r="D76" s="36"/>
      <c r="E76" s="36"/>
      <c r="F76" s="36"/>
    </row>
    <row r="77" spans="4:6" ht="26.25">
      <c r="D77" s="50"/>
      <c r="E77" s="50"/>
      <c r="F77" s="50"/>
    </row>
    <row r="78" spans="4:6" ht="33.75">
      <c r="D78" s="36"/>
      <c r="E78" s="36"/>
      <c r="F78" s="36"/>
    </row>
    <row r="79" spans="4:6" ht="33.75">
      <c r="D79" s="131"/>
      <c r="E79" s="131"/>
      <c r="F79" s="131"/>
    </row>
    <row r="80" spans="4:6" ht="33.75">
      <c r="D80" s="188"/>
      <c r="E80" s="36"/>
      <c r="F80" s="233"/>
    </row>
    <row r="81" spans="4:6" ht="33.75">
      <c r="D81" s="36"/>
      <c r="E81" s="36"/>
      <c r="F81" s="36"/>
    </row>
    <row r="82" spans="4:6" ht="26.25">
      <c r="D82" s="50"/>
      <c r="E82" s="50"/>
      <c r="F82" s="50"/>
    </row>
    <row r="83" spans="4:6" ht="33.75">
      <c r="D83" s="36"/>
      <c r="E83" s="36"/>
      <c r="F83" s="36"/>
    </row>
    <row r="84" spans="4:6" ht="33.75">
      <c r="D84" s="36"/>
      <c r="E84" s="36"/>
      <c r="F84" s="36"/>
    </row>
    <row r="85" spans="4:6" ht="33.75">
      <c r="D85" s="36"/>
      <c r="E85" s="36"/>
      <c r="F85" s="36"/>
    </row>
    <row r="86" spans="4:6" ht="33.75">
      <c r="D86" s="131"/>
      <c r="E86" s="131"/>
      <c r="F86" s="131"/>
    </row>
    <row r="87" spans="4:6" ht="33.75">
      <c r="D87" s="131"/>
      <c r="E87" s="131"/>
      <c r="F87" s="131"/>
    </row>
    <row r="88" spans="4:6" ht="33.75">
      <c r="D88" s="131"/>
      <c r="E88" s="131"/>
      <c r="F88" s="131"/>
    </row>
  </sheetData>
  <mergeCells count="16">
    <mergeCell ref="G1:J1"/>
    <mergeCell ref="A64:R64"/>
    <mergeCell ref="B3:B11"/>
    <mergeCell ref="I5:J8"/>
    <mergeCell ref="B13:B21"/>
    <mergeCell ref="H16:J17"/>
    <mergeCell ref="B23:B31"/>
    <mergeCell ref="H23:J24"/>
    <mergeCell ref="H25:J26"/>
    <mergeCell ref="H27:J28"/>
    <mergeCell ref="B33:B41"/>
    <mergeCell ref="B43:B51"/>
    <mergeCell ref="H43:J43"/>
    <mergeCell ref="H44:J61"/>
    <mergeCell ref="B53:B60"/>
    <mergeCell ref="H41:J41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7" zoomScale="42" zoomScaleNormal="40" zoomScaleSheetLayoutView="42" zoomScalePageLayoutView="10" workbookViewId="0">
      <selection activeCell="F17" sqref="F17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0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tr">
        <f>'S49 5JG'!D1</f>
        <v xml:space="preserve">NOM DE LA STRUCTURE </v>
      </c>
      <c r="E1" s="7"/>
      <c r="F1" s="61" t="str">
        <f>'S49 5JG'!F1</f>
        <v>Semaine n° 49 - du  05 au 11 décembre 2022</v>
      </c>
      <c r="G1" s="266"/>
      <c r="H1" s="266"/>
      <c r="I1" s="266"/>
      <c r="J1" s="266"/>
    </row>
    <row r="2" spans="1:13" ht="34.5" customHeight="1">
      <c r="A2" s="10"/>
      <c r="B2" s="11"/>
      <c r="C2" s="12"/>
      <c r="D2" s="199" t="s">
        <v>82</v>
      </c>
      <c r="E2" s="200" t="s">
        <v>83</v>
      </c>
      <c r="F2" s="201" t="s">
        <v>84</v>
      </c>
    </row>
    <row r="3" spans="1:13" ht="45" customHeight="1">
      <c r="A3" s="16"/>
      <c r="B3" s="257" t="s">
        <v>6</v>
      </c>
      <c r="C3" s="14"/>
      <c r="D3" s="73">
        <f>'S49 5JG'!D3</f>
        <v>0</v>
      </c>
      <c r="E3" s="63">
        <f>'S49 5JG'!E3</f>
        <v>0</v>
      </c>
      <c r="F3" s="63" t="str">
        <f>'S49 5JG'!F3</f>
        <v>Salade de perle à la menthe</v>
      </c>
    </row>
    <row r="4" spans="1:13" ht="45" customHeight="1">
      <c r="A4" s="16"/>
      <c r="B4" s="257"/>
      <c r="C4" s="14"/>
      <c r="D4" s="64" t="str">
        <f>'S49 5JG'!D4</f>
        <v>Rôti de porc au bouillon</v>
      </c>
      <c r="E4" s="65" t="str">
        <f>'S49 5JG'!E4</f>
        <v>Rôti de porc au bouillon</v>
      </c>
      <c r="F4" s="65" t="str">
        <f>'S49 5JG'!F4</f>
        <v>Rôti de porc au jus</v>
      </c>
      <c r="I4" s="267"/>
      <c r="J4" s="267"/>
    </row>
    <row r="5" spans="1:13" ht="21" customHeight="1">
      <c r="A5" s="16"/>
      <c r="B5" s="257"/>
      <c r="C5" s="14"/>
      <c r="D5" s="50" t="str">
        <f>'S49 5JG'!D5</f>
        <v>Colin au bouillon</v>
      </c>
      <c r="E5" s="51" t="str">
        <f>'S49 5JG'!E5</f>
        <v>Colin au bouillon</v>
      </c>
      <c r="F5" s="51" t="str">
        <f>'S49 5JG'!F5</f>
        <v>Colin nature</v>
      </c>
      <c r="I5" s="267"/>
      <c r="J5" s="267"/>
    </row>
    <row r="6" spans="1:13" ht="45" customHeight="1">
      <c r="A6" s="16"/>
      <c r="B6" s="257"/>
      <c r="C6" s="14"/>
      <c r="D6" s="64" t="str">
        <f>'S49 5JG'!D6</f>
        <v>Purée de chou rouge</v>
      </c>
      <c r="E6" s="65" t="str">
        <f>'S49 5JG'!E6</f>
        <v>Purée de chou rouge</v>
      </c>
      <c r="F6" s="65" t="str">
        <f>'S49 5JG'!F6</f>
        <v>Chou rouge aux 2 pommes</v>
      </c>
      <c r="I6" s="267"/>
      <c r="J6" s="267"/>
    </row>
    <row r="7" spans="1:13" ht="45" customHeight="1">
      <c r="A7" s="16"/>
      <c r="B7" s="257"/>
      <c r="C7" s="14"/>
      <c r="D7" s="64">
        <f>'S49 5JG'!D7</f>
        <v>0</v>
      </c>
      <c r="E7" s="65" t="str">
        <f>'S49 5JG'!E7</f>
        <v>Petit fromage frais</v>
      </c>
      <c r="F7" s="65" t="str">
        <f>'S49 5JG'!F7</f>
        <v>Petit fromage frais</v>
      </c>
      <c r="I7" s="267"/>
      <c r="J7" s="267"/>
      <c r="L7" s="17"/>
      <c r="M7" s="41"/>
    </row>
    <row r="8" spans="1:13" ht="45" customHeight="1">
      <c r="A8" s="16"/>
      <c r="B8" s="257"/>
      <c r="C8" s="14"/>
      <c r="D8" s="64" t="str">
        <f>'S49 5JG'!D8</f>
        <v xml:space="preserve">Purée pomme </v>
      </c>
      <c r="E8" s="65" t="str">
        <f>'S49 5JG'!E8</f>
        <v xml:space="preserve">Purée pomme </v>
      </c>
      <c r="F8" s="65" t="str">
        <f>'S49 5JG'!F8</f>
        <v>Pomme</v>
      </c>
    </row>
    <row r="9" spans="1:13" ht="30" hidden="1" customHeight="1">
      <c r="A9" s="16"/>
      <c r="B9" s="257"/>
      <c r="C9" s="14"/>
      <c r="D9" s="141" t="s">
        <v>105</v>
      </c>
      <c r="E9" s="68" t="s">
        <v>105</v>
      </c>
      <c r="F9" s="226" t="s">
        <v>105</v>
      </c>
    </row>
    <row r="10" spans="1:13" ht="30" hidden="1" customHeight="1">
      <c r="A10" s="16"/>
      <c r="B10" s="257"/>
      <c r="C10" s="14"/>
      <c r="D10" s="138" t="s">
        <v>106</v>
      </c>
      <c r="E10" s="68" t="s">
        <v>106</v>
      </c>
      <c r="F10" s="226" t="s">
        <v>106</v>
      </c>
    </row>
    <row r="11" spans="1:13" ht="30" hidden="1" customHeight="1">
      <c r="A11" s="16"/>
      <c r="B11" s="257"/>
      <c r="C11" s="14"/>
      <c r="D11" s="139"/>
      <c r="E11" s="69" t="s">
        <v>156</v>
      </c>
      <c r="F11" s="227" t="s">
        <v>156</v>
      </c>
    </row>
    <row r="12" spans="1:13" ht="6" customHeight="1">
      <c r="A12" s="16"/>
      <c r="B12" s="18"/>
      <c r="C12" s="14"/>
      <c r="D12" s="70"/>
      <c r="E12" s="71"/>
      <c r="F12" s="230"/>
    </row>
    <row r="13" spans="1:13" ht="45" customHeight="1">
      <c r="A13" s="16"/>
      <c r="B13" s="257" t="s">
        <v>13</v>
      </c>
      <c r="C13" s="14"/>
      <c r="D13" s="140">
        <f>'S49 5JG'!D13</f>
        <v>0</v>
      </c>
      <c r="E13" s="63">
        <f>'S49 5JG'!E13</f>
        <v>0</v>
      </c>
      <c r="F13" s="63" t="str">
        <f>'S49 5JG'!F13</f>
        <v>Potage de potiron</v>
      </c>
      <c r="H13" s="77"/>
      <c r="I13" s="77"/>
      <c r="J13" s="77"/>
    </row>
    <row r="14" spans="1:13" ht="45" customHeight="1">
      <c r="A14" s="16"/>
      <c r="B14" s="257"/>
      <c r="C14" s="14"/>
      <c r="D14" s="64" t="str">
        <f>'S49 5JG'!D14</f>
        <v>Merlu au bouillon</v>
      </c>
      <c r="E14" s="65" t="str">
        <f>'S49 5JG'!E14</f>
        <v>Merlu au bouillon</v>
      </c>
      <c r="F14" s="65" t="str">
        <f>'S49 5JG'!F14</f>
        <v>Merlu sauce oseille</v>
      </c>
      <c r="H14" s="77"/>
      <c r="I14" s="77"/>
      <c r="J14" s="77"/>
    </row>
    <row r="15" spans="1:13" ht="21" customHeight="1">
      <c r="A15" s="16"/>
      <c r="B15" s="257"/>
      <c r="C15" s="14"/>
      <c r="D15" s="50">
        <f>'S49 5JG'!D15</f>
        <v>0</v>
      </c>
      <c r="E15" s="51">
        <f>'S49 5JG'!E15</f>
        <v>0</v>
      </c>
      <c r="F15" s="51">
        <f>'S49 5JG'!F15</f>
        <v>0</v>
      </c>
      <c r="H15" s="272"/>
      <c r="I15" s="272"/>
      <c r="J15" s="272"/>
    </row>
    <row r="16" spans="1:13" ht="45" customHeight="1">
      <c r="A16" s="16"/>
      <c r="B16" s="257"/>
      <c r="C16" s="14"/>
      <c r="D16" s="64" t="str">
        <f>'S49 5JG'!D16</f>
        <v>Purée d'haricot vert</v>
      </c>
      <c r="E16" s="65" t="str">
        <f>'S49 5JG'!E16</f>
        <v>Purée d'haricot vert</v>
      </c>
      <c r="F16" s="65" t="str">
        <f>'S49 5JG'!F16</f>
        <v>Riz pilaf</v>
      </c>
      <c r="H16" s="272"/>
      <c r="I16" s="272"/>
      <c r="J16" s="272"/>
    </row>
    <row r="17" spans="1:16382" ht="45" customHeight="1">
      <c r="A17" s="16"/>
      <c r="B17" s="257"/>
      <c r="C17" s="14"/>
      <c r="D17" s="64">
        <f>'S49 5JG'!D17</f>
        <v>0</v>
      </c>
      <c r="E17" s="65" t="str">
        <f>'S49 5JG'!E17</f>
        <v xml:space="preserve">Rondelé </v>
      </c>
      <c r="F17" s="65" t="str">
        <f>'S49 5JG'!F17</f>
        <v>Mimolette</v>
      </c>
    </row>
    <row r="18" spans="1:16382" ht="45" customHeight="1">
      <c r="A18" s="16"/>
      <c r="B18" s="257"/>
      <c r="C18" s="14"/>
      <c r="D18" s="64" t="str">
        <f>'S49 5JG'!D18</f>
        <v>Purée pomme agrume</v>
      </c>
      <c r="E18" s="65" t="str">
        <f>'S49 5JG'!E18</f>
        <v>Purée pomme agrume</v>
      </c>
      <c r="F18" s="65" t="str">
        <f>'S49 5JG'!F18</f>
        <v>Orange</v>
      </c>
    </row>
    <row r="19" spans="1:16382" ht="30" hidden="1" customHeight="1">
      <c r="A19" s="16"/>
      <c r="B19" s="257"/>
      <c r="C19" s="14"/>
      <c r="D19" s="141" t="s">
        <v>95</v>
      </c>
      <c r="E19" s="68" t="s">
        <v>157</v>
      </c>
      <c r="F19" s="226" t="s">
        <v>157</v>
      </c>
    </row>
    <row r="20" spans="1:16382" ht="30" hidden="1" customHeight="1">
      <c r="A20" s="16"/>
      <c r="B20" s="257"/>
      <c r="C20" s="14"/>
      <c r="D20" s="138" t="s">
        <v>158</v>
      </c>
      <c r="E20" s="68" t="s">
        <v>158</v>
      </c>
      <c r="F20" s="226" t="s">
        <v>158</v>
      </c>
      <c r="H20" s="53"/>
      <c r="I20" s="53"/>
      <c r="J20" s="53"/>
    </row>
    <row r="21" spans="1:16382" s="42" customFormat="1" ht="30" hidden="1" customHeight="1">
      <c r="A21" s="16"/>
      <c r="B21" s="257"/>
      <c r="C21" s="14"/>
      <c r="D21" s="139" t="s">
        <v>108</v>
      </c>
      <c r="E21" s="69"/>
      <c r="F21" s="227"/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70"/>
      <c r="E22" s="71"/>
      <c r="F22" s="230"/>
      <c r="G22" s="8"/>
      <c r="H22" s="45"/>
      <c r="I22" s="45"/>
      <c r="J22" s="46"/>
    </row>
    <row r="23" spans="1:16382" s="42" customFormat="1" ht="45" customHeight="1">
      <c r="A23" s="16"/>
      <c r="B23" s="257" t="s">
        <v>15</v>
      </c>
      <c r="C23" s="14"/>
      <c r="D23" s="140" t="str">
        <f>'S49 5JG'!D23</f>
        <v/>
      </c>
      <c r="E23" s="63">
        <f>'S49 5JG'!E23</f>
        <v>0</v>
      </c>
      <c r="F23" s="63" t="str">
        <f>'S49 5JG'!F23</f>
        <v>Salade de p. de terre maïs</v>
      </c>
      <c r="G23" s="8"/>
      <c r="H23" s="269"/>
      <c r="I23" s="269"/>
      <c r="J23" s="269"/>
    </row>
    <row r="24" spans="1:16382" ht="45" customHeight="1">
      <c r="A24" s="16"/>
      <c r="B24" s="257"/>
      <c r="C24" s="14"/>
      <c r="D24" s="64" t="str">
        <f>'S49 5JG'!D24</f>
        <v>Purée de lentilles corail</v>
      </c>
      <c r="E24" s="65" t="str">
        <f>'S49 5JG'!E24</f>
        <v>Purée de lentilles corail</v>
      </c>
      <c r="F24" s="65" t="str">
        <f>'S49 5JG'!F24</f>
        <v>Faboulettes aux lentilles corail</v>
      </c>
      <c r="H24" s="269"/>
      <c r="I24" s="269"/>
      <c r="J24" s="269"/>
    </row>
    <row r="25" spans="1:16382" ht="21" customHeight="1">
      <c r="A25" s="16"/>
      <c r="B25" s="257"/>
      <c r="C25" s="14"/>
      <c r="D25" s="50">
        <f>'S49 5JG'!D25</f>
        <v>0</v>
      </c>
      <c r="E25" s="51">
        <f>'S49 5JG'!E25</f>
        <v>0</v>
      </c>
      <c r="F25" s="51">
        <f>'S49 5JG'!F25</f>
        <v>0</v>
      </c>
      <c r="H25" s="269"/>
      <c r="I25" s="269"/>
      <c r="J25" s="269"/>
    </row>
    <row r="26" spans="1:16382" s="44" customFormat="1" ht="45" customHeight="1">
      <c r="A26" s="16"/>
      <c r="B26" s="257"/>
      <c r="C26" s="14"/>
      <c r="D26" s="64" t="str">
        <f>'S49 5JG'!D26</f>
        <v>Purée de navet</v>
      </c>
      <c r="E26" s="65" t="str">
        <f>'S49 5JG'!E26</f>
        <v xml:space="preserve">Ecrasé de navet </v>
      </c>
      <c r="F26" s="65" t="str">
        <f>'S49 5JG'!F26</f>
        <v>Poêlée de légumes</v>
      </c>
      <c r="G26" s="8"/>
      <c r="H26" s="269"/>
      <c r="I26" s="269"/>
      <c r="J26" s="269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45" customHeight="1">
      <c r="A27" s="16"/>
      <c r="B27" s="257"/>
      <c r="C27" s="14"/>
      <c r="D27" s="64" t="str">
        <f>'S49 5JG'!D27</f>
        <v/>
      </c>
      <c r="E27" s="65" t="str">
        <f>'S49 5JG'!E27</f>
        <v>Yaourt nature</v>
      </c>
      <c r="F27" s="65" t="str">
        <f>'S49 5JG'!F27</f>
        <v>Yaourt nature</v>
      </c>
      <c r="G27" s="8"/>
      <c r="H27" s="269"/>
      <c r="I27" s="269"/>
      <c r="J27" s="269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45" customHeight="1">
      <c r="A28" s="16"/>
      <c r="B28" s="257"/>
      <c r="C28" s="14"/>
      <c r="D28" s="64" t="str">
        <f>'S49 5JG'!D28</f>
        <v>Purée pomme menthe</v>
      </c>
      <c r="E28" s="65" t="str">
        <f>'S49 5JG'!E28</f>
        <v>Purée pomme menthe</v>
      </c>
      <c r="F28" s="65" t="str">
        <f>'S49 5JG'!F28</f>
        <v>Clémentine</v>
      </c>
      <c r="G28" s="8"/>
      <c r="H28" s="269"/>
      <c r="I28" s="269"/>
      <c r="J28" s="269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hidden="1" customHeight="1">
      <c r="A29" s="16"/>
      <c r="B29" s="257"/>
      <c r="C29" s="14"/>
      <c r="D29" s="127" t="s">
        <v>115</v>
      </c>
      <c r="E29" s="67" t="s">
        <v>115</v>
      </c>
      <c r="F29" s="226" t="s">
        <v>115</v>
      </c>
    </row>
    <row r="30" spans="1:16382" ht="30" hidden="1" customHeight="1">
      <c r="A30" s="16"/>
      <c r="B30" s="257"/>
      <c r="C30" s="14"/>
      <c r="D30" s="66" t="s">
        <v>159</v>
      </c>
      <c r="E30" s="67" t="s">
        <v>160</v>
      </c>
      <c r="F30" s="226" t="s">
        <v>161</v>
      </c>
    </row>
    <row r="31" spans="1:16382" ht="30" hidden="1" customHeight="1">
      <c r="A31" s="16"/>
      <c r="B31" s="257"/>
      <c r="C31" s="14"/>
      <c r="D31" s="142"/>
      <c r="E31" s="72" t="s">
        <v>162</v>
      </c>
      <c r="F31" s="227" t="s">
        <v>162</v>
      </c>
    </row>
    <row r="32" spans="1:16382" ht="6" customHeight="1">
      <c r="A32" s="16"/>
      <c r="B32" s="18"/>
      <c r="C32" s="14"/>
      <c r="D32" s="70"/>
      <c r="E32" s="71"/>
      <c r="F32" s="230"/>
    </row>
    <row r="33" spans="1:14" ht="45" customHeight="1">
      <c r="A33" s="16"/>
      <c r="B33" s="257" t="s">
        <v>16</v>
      </c>
      <c r="C33" s="14"/>
      <c r="D33" s="140">
        <f>'S49 5JG'!D33</f>
        <v>0</v>
      </c>
      <c r="E33" s="63">
        <f>'S49 5JG'!E33</f>
        <v>0</v>
      </c>
      <c r="F33" s="143" t="str">
        <f>'S49 5JG'!F33</f>
        <v>Carotte râpée citronette</v>
      </c>
      <c r="H33" s="156"/>
      <c r="I33" s="156"/>
      <c r="J33" s="156"/>
    </row>
    <row r="34" spans="1:14" ht="45" customHeight="1">
      <c r="A34" s="16"/>
      <c r="B34" s="257"/>
      <c r="C34" s="14"/>
      <c r="D34" s="64" t="str">
        <f>'S49 5JG'!D34</f>
        <v>Emincé de poulet au bouillon</v>
      </c>
      <c r="E34" s="64" t="str">
        <f>'S49 5JG'!E34</f>
        <v>Emincé de poulet au bouillon</v>
      </c>
      <c r="F34" s="144" t="str">
        <f>'S49 5JG'!F34</f>
        <v>Emincé de poulet sauce pruneau cannelle</v>
      </c>
      <c r="H34" s="156"/>
      <c r="I34" s="156"/>
      <c r="J34" s="156"/>
    </row>
    <row r="35" spans="1:14" ht="21" customHeight="1">
      <c r="A35" s="16"/>
      <c r="B35" s="257"/>
      <c r="C35" s="14"/>
      <c r="D35" s="50" t="str">
        <f>'S49 5JG'!$D$35</f>
        <v>Fromage frais nature</v>
      </c>
      <c r="E35" s="50" t="str">
        <f>'S49 5JG'!E35</f>
        <v>Omelette</v>
      </c>
      <c r="F35" s="191" t="str">
        <f>'S49 5JG'!F35</f>
        <v>Omelette</v>
      </c>
      <c r="H35" s="156"/>
      <c r="I35" s="156"/>
      <c r="J35" s="156"/>
    </row>
    <row r="36" spans="1:14" ht="45" customHeight="1">
      <c r="A36" s="16"/>
      <c r="B36" s="257"/>
      <c r="C36" s="14"/>
      <c r="D36" s="64" t="str">
        <f>'S49 5JG'!D36</f>
        <v>Purée de brocoli</v>
      </c>
      <c r="E36" s="37" t="str">
        <f>'S49 5JG'!E36</f>
        <v>Ecrasé de brocoli et semoule</v>
      </c>
      <c r="F36" s="144" t="str">
        <f>'S49 5JG'!F36</f>
        <v>Semoule</v>
      </c>
      <c r="H36" s="156"/>
      <c r="I36" s="156"/>
      <c r="J36" s="156"/>
      <c r="L36" s="47"/>
    </row>
    <row r="37" spans="1:14" ht="45" customHeight="1">
      <c r="A37" s="16"/>
      <c r="B37" s="257"/>
      <c r="C37" s="14"/>
      <c r="D37" s="64" t="str">
        <f>'S49 5JG'!D37</f>
        <v/>
      </c>
      <c r="E37" s="65" t="str">
        <f>'S49 5JG'!E37</f>
        <v>Fromage frais nature</v>
      </c>
      <c r="F37" s="144" t="str">
        <f>'S49 5JG'!F37</f>
        <v>***</v>
      </c>
      <c r="H37" s="156"/>
      <c r="I37" s="156"/>
      <c r="J37" s="156"/>
      <c r="L37" s="47"/>
    </row>
    <row r="38" spans="1:14" ht="45" customHeight="1">
      <c r="A38" s="16"/>
      <c r="B38" s="257"/>
      <c r="C38" s="14"/>
      <c r="D38" s="64" t="str">
        <f>'S49 5JG'!D38</f>
        <v>Purée pomme mûre</v>
      </c>
      <c r="E38" s="65" t="str">
        <f>'S49 5JG'!E38</f>
        <v>Purée pomme mûre</v>
      </c>
      <c r="F38" s="144" t="str">
        <f>'S49 5JG'!F38</f>
        <v>Fromage blanc au coulis de mûre</v>
      </c>
      <c r="H38" s="271" t="s">
        <v>163</v>
      </c>
      <c r="I38" s="271"/>
      <c r="J38" s="271"/>
      <c r="L38" s="48"/>
      <c r="M38" s="48"/>
      <c r="N38" s="48"/>
    </row>
    <row r="39" spans="1:14" ht="30" hidden="1" customHeight="1">
      <c r="A39" s="16"/>
      <c r="B39" s="257"/>
      <c r="C39" s="14"/>
      <c r="D39" s="145" t="str">
        <f>+'S49 5JG'!D39</f>
        <v>Fromage frais nature</v>
      </c>
      <c r="E39" s="146" t="s">
        <v>164</v>
      </c>
      <c r="F39" s="226" t="s">
        <v>164</v>
      </c>
      <c r="H39" s="156"/>
      <c r="I39" s="156"/>
      <c r="J39" s="156"/>
      <c r="L39" s="48"/>
      <c r="M39" s="48"/>
      <c r="N39" s="48"/>
    </row>
    <row r="40" spans="1:14" ht="30" hidden="1" customHeight="1">
      <c r="A40" s="16"/>
      <c r="B40" s="257"/>
      <c r="C40" s="14"/>
      <c r="D40" s="147" t="s">
        <v>73</v>
      </c>
      <c r="E40" s="146" t="s">
        <v>73</v>
      </c>
      <c r="F40" s="226" t="s">
        <v>94</v>
      </c>
      <c r="H40" s="156"/>
      <c r="I40" s="156"/>
      <c r="J40" s="156"/>
      <c r="L40" s="48"/>
      <c r="M40" s="48"/>
      <c r="N40" s="48"/>
    </row>
    <row r="41" spans="1:14" ht="30" hidden="1" customHeight="1">
      <c r="A41" s="16"/>
      <c r="B41" s="257"/>
      <c r="C41" s="14"/>
      <c r="D41" s="148" t="s">
        <v>108</v>
      </c>
      <c r="E41" s="149" t="s">
        <v>121</v>
      </c>
      <c r="F41" s="227" t="s">
        <v>121</v>
      </c>
      <c r="H41" s="271" t="str">
        <f>'[1]S07 5JG'!H41:J41</f>
        <v>Composition des plats:</v>
      </c>
      <c r="I41" s="271"/>
      <c r="J41" s="271"/>
      <c r="L41" s="48"/>
      <c r="M41" s="48"/>
      <c r="N41" s="48"/>
    </row>
    <row r="42" spans="1:14" ht="6.75" customHeight="1">
      <c r="A42" s="16"/>
      <c r="B42" s="18"/>
      <c r="C42" s="14"/>
      <c r="D42" s="70"/>
      <c r="E42" s="71"/>
      <c r="F42" s="230"/>
      <c r="L42" s="48"/>
      <c r="M42" s="48"/>
      <c r="N42" s="48"/>
    </row>
    <row r="43" spans="1:14" ht="46.5" customHeight="1">
      <c r="A43" s="16"/>
      <c r="B43" s="257" t="s">
        <v>17</v>
      </c>
      <c r="C43" s="14"/>
      <c r="D43" s="73">
        <f>'S49 5JG'!D43</f>
        <v>0</v>
      </c>
      <c r="E43" s="63">
        <f>'S49 5JG'!E43</f>
        <v>0</v>
      </c>
      <c r="F43" s="63" t="str">
        <f>'S49 5JG'!F43</f>
        <v>Chou blanc râpé citronette</v>
      </c>
      <c r="H43" s="270" t="str">
        <f>'[1]S07 5JG'!H43:XFD62</f>
        <v>*: ingrédient issu de l'agriculture biologique</v>
      </c>
      <c r="I43" s="270"/>
      <c r="J43" s="270"/>
    </row>
    <row r="44" spans="1:14" ht="46.5" customHeight="1">
      <c r="A44" s="16"/>
      <c r="B44" s="257"/>
      <c r="C44" s="14"/>
      <c r="D44" s="64" t="str">
        <f>'S49 5JG'!D44</f>
        <v>Egréné de boeuf BIO au bouillon</v>
      </c>
      <c r="E44" s="65" t="str">
        <f>'S49 5JG'!E44</f>
        <v>Egréné de boeuf BIO au bouillon</v>
      </c>
      <c r="F44" s="37" t="str">
        <f>'S49 5JG'!F44</f>
        <v>Sauté de bœuf aux champignons</v>
      </c>
      <c r="H44" s="270"/>
      <c r="I44" s="270"/>
      <c r="J44" s="270"/>
    </row>
    <row r="45" spans="1:14" ht="21" customHeight="1">
      <c r="A45" s="16"/>
      <c r="B45" s="257"/>
      <c r="C45" s="14"/>
      <c r="D45" s="50" t="str">
        <f>'S49 5JG'!D45</f>
        <v>Œuf BIO au bouillon</v>
      </c>
      <c r="E45" s="51" t="str">
        <f>'S49 5JG'!E45</f>
        <v>Œuf brouillé</v>
      </c>
      <c r="F45" s="51" t="str">
        <f>'S49 5JG'!F45</f>
        <v>Œuf brouillé</v>
      </c>
      <c r="H45" s="270"/>
      <c r="I45" s="270"/>
      <c r="J45" s="270"/>
    </row>
    <row r="46" spans="1:14" ht="46.5" customHeight="1">
      <c r="A46" s="16"/>
      <c r="B46" s="257"/>
      <c r="C46" s="14"/>
      <c r="D46" s="64" t="str">
        <f>'S49 5JG'!D46</f>
        <v>Purée de carotte</v>
      </c>
      <c r="E46" s="65" t="str">
        <f>'S49 5JG'!E46</f>
        <v>Ecrasé de carotte et coquillettes</v>
      </c>
      <c r="F46" s="65" t="str">
        <f>'S49 5JG'!F46</f>
        <v>Coquillettes</v>
      </c>
      <c r="H46" s="270"/>
      <c r="I46" s="270"/>
      <c r="J46" s="270"/>
    </row>
    <row r="47" spans="1:14" ht="46.5" customHeight="1">
      <c r="A47" s="16"/>
      <c r="B47" s="257"/>
      <c r="C47" s="14"/>
      <c r="D47" s="64">
        <f>'S49 5JG'!D47</f>
        <v>0</v>
      </c>
      <c r="E47" s="65" t="str">
        <f>'S49 5JG'!E47</f>
        <v>Coulommiers</v>
      </c>
      <c r="F47" s="65" t="str">
        <f>'S49 5JG'!F47</f>
        <v>Coulommiers</v>
      </c>
      <c r="H47" s="270"/>
      <c r="I47" s="270"/>
      <c r="J47" s="270"/>
    </row>
    <row r="48" spans="1:14" ht="46.5" customHeight="1">
      <c r="A48" s="16"/>
      <c r="B48" s="257"/>
      <c r="C48" s="14"/>
      <c r="D48" s="74" t="str">
        <f>'S49 5JG'!D48</f>
        <v>Purée pomme vanille</v>
      </c>
      <c r="E48" s="75" t="str">
        <f>'S49 5JG'!E48</f>
        <v>Purée pomme vanille</v>
      </c>
      <c r="F48" s="75" t="str">
        <f>'S49 5JG'!F48</f>
        <v>Purée pomme vanille</v>
      </c>
      <c r="H48" s="270"/>
      <c r="I48" s="270"/>
      <c r="J48" s="270"/>
    </row>
    <row r="49" spans="1:18" ht="30" hidden="1" customHeight="1">
      <c r="A49" s="16"/>
      <c r="B49" s="257"/>
      <c r="C49" s="14"/>
      <c r="D49" s="130" t="s">
        <v>95</v>
      </c>
      <c r="E49" s="21" t="s">
        <v>157</v>
      </c>
      <c r="F49" s="21" t="s">
        <v>157</v>
      </c>
      <c r="H49" s="270"/>
      <c r="I49" s="270"/>
      <c r="J49" s="270"/>
    </row>
    <row r="50" spans="1:18" ht="30" hidden="1" customHeight="1">
      <c r="A50" s="16"/>
      <c r="B50" s="257"/>
      <c r="C50" s="14"/>
      <c r="D50" s="150" t="s">
        <v>165</v>
      </c>
      <c r="E50" s="21" t="s">
        <v>165</v>
      </c>
      <c r="F50" s="21" t="s">
        <v>165</v>
      </c>
      <c r="H50" s="270"/>
      <c r="I50" s="270"/>
      <c r="J50" s="270"/>
    </row>
    <row r="51" spans="1:18" ht="30" hidden="1" customHeight="1">
      <c r="A51" s="16"/>
      <c r="B51" s="257"/>
      <c r="C51" s="14"/>
      <c r="D51" s="151" t="s">
        <v>108</v>
      </c>
      <c r="E51" s="21"/>
      <c r="F51" s="118"/>
      <c r="H51" s="270"/>
      <c r="I51" s="270"/>
      <c r="J51" s="270"/>
    </row>
    <row r="52" spans="1:18" ht="7.5" hidden="1" customHeight="1">
      <c r="A52" s="16"/>
      <c r="B52" s="18"/>
      <c r="C52" s="14"/>
      <c r="D52" s="22"/>
      <c r="E52" s="23"/>
      <c r="F52" s="38"/>
      <c r="H52" s="270"/>
      <c r="I52" s="270"/>
      <c r="J52" s="270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145</v>
      </c>
      <c r="H53" s="270"/>
      <c r="I53" s="270"/>
      <c r="J53" s="270"/>
    </row>
    <row r="54" spans="1:18" ht="25.5" hidden="1" customHeight="1">
      <c r="A54" s="16"/>
      <c r="B54" s="257"/>
      <c r="C54" s="14"/>
      <c r="D54" s="26" t="s">
        <v>146</v>
      </c>
      <c r="E54" s="27" t="s">
        <v>146</v>
      </c>
      <c r="F54" s="26" t="s">
        <v>146</v>
      </c>
      <c r="H54" s="270"/>
      <c r="I54" s="270"/>
      <c r="J54" s="270"/>
    </row>
    <row r="55" spans="1:18" ht="25.5" hidden="1" customHeight="1">
      <c r="A55" s="16"/>
      <c r="B55" s="257"/>
      <c r="C55" s="14"/>
      <c r="D55" s="26" t="s">
        <v>68</v>
      </c>
      <c r="E55" s="27" t="s">
        <v>68</v>
      </c>
      <c r="F55" s="26" t="s">
        <v>147</v>
      </c>
      <c r="H55" s="270"/>
      <c r="I55" s="270"/>
      <c r="J55" s="270"/>
    </row>
    <row r="56" spans="1:18" ht="25.5" hidden="1" customHeight="1">
      <c r="A56" s="16"/>
      <c r="B56" s="257"/>
      <c r="C56" s="14"/>
      <c r="D56" s="26" t="s">
        <v>108</v>
      </c>
      <c r="E56" s="27" t="s">
        <v>148</v>
      </c>
      <c r="F56" s="26" t="s">
        <v>148</v>
      </c>
      <c r="H56" s="270"/>
      <c r="I56" s="270"/>
      <c r="J56" s="270"/>
    </row>
    <row r="57" spans="1:18" ht="25.5" hidden="1" customHeight="1">
      <c r="A57" s="16"/>
      <c r="B57" s="257"/>
      <c r="C57" s="14"/>
      <c r="D57" s="26" t="s">
        <v>73</v>
      </c>
      <c r="E57" s="27" t="s">
        <v>73</v>
      </c>
      <c r="F57" s="40" t="s">
        <v>73</v>
      </c>
      <c r="H57" s="270"/>
      <c r="I57" s="270"/>
      <c r="J57" s="270"/>
    </row>
    <row r="58" spans="1:18" ht="25.5" hidden="1" customHeight="1">
      <c r="A58" s="16"/>
      <c r="B58" s="257"/>
      <c r="C58" s="14"/>
      <c r="D58" s="28" t="s">
        <v>105</v>
      </c>
      <c r="E58" s="29" t="s">
        <v>105</v>
      </c>
      <c r="F58" s="28" t="s">
        <v>105</v>
      </c>
      <c r="H58" s="270"/>
      <c r="I58" s="270"/>
      <c r="J58" s="270"/>
    </row>
    <row r="59" spans="1:18" ht="25.5" hidden="1" customHeight="1">
      <c r="A59" s="16"/>
      <c r="B59" s="257"/>
      <c r="C59" s="14"/>
      <c r="D59" s="28" t="s">
        <v>149</v>
      </c>
      <c r="E59" s="29" t="s">
        <v>149</v>
      </c>
      <c r="F59" s="28" t="s">
        <v>150</v>
      </c>
      <c r="H59" s="270"/>
      <c r="I59" s="270"/>
      <c r="J59" s="270"/>
    </row>
    <row r="60" spans="1:18" ht="25.5" hidden="1" customHeight="1">
      <c r="A60" s="16"/>
      <c r="B60" s="257"/>
      <c r="C60" s="14"/>
      <c r="D60" s="30" t="s">
        <v>108</v>
      </c>
      <c r="E60" s="31" t="s">
        <v>151</v>
      </c>
      <c r="F60" s="30" t="s">
        <v>151</v>
      </c>
      <c r="H60" s="270"/>
      <c r="I60" s="270"/>
      <c r="J60" s="270"/>
    </row>
    <row r="61" spans="1:18" ht="10.5" customHeight="1">
      <c r="H61" s="270"/>
      <c r="I61" s="270"/>
      <c r="J61" s="270"/>
    </row>
    <row r="62" spans="1:18" ht="18" customHeight="1">
      <c r="D62" s="124" t="s">
        <v>152</v>
      </c>
      <c r="E62" s="125" t="s">
        <v>166</v>
      </c>
      <c r="F62" s="49" t="s">
        <v>154</v>
      </c>
      <c r="H62" s="192"/>
      <c r="I62" s="192"/>
      <c r="J62" s="192"/>
    </row>
    <row r="63" spans="1:18" ht="21.75" customHeight="1">
      <c r="D63" s="9" t="str">
        <f>+'S49 5JG'!D63</f>
        <v>P.A. n°4</v>
      </c>
      <c r="H63" s="52"/>
      <c r="I63" s="52"/>
      <c r="J63" s="52"/>
    </row>
    <row r="64" spans="1:18" ht="30" customHeight="1">
      <c r="A64" s="265" t="s">
        <v>79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</sheetData>
  <mergeCells count="17">
    <mergeCell ref="B3:B11"/>
    <mergeCell ref="I4:J7"/>
    <mergeCell ref="B13:B21"/>
    <mergeCell ref="H15:J16"/>
    <mergeCell ref="G1:J1"/>
    <mergeCell ref="B23:B31"/>
    <mergeCell ref="H23:J24"/>
    <mergeCell ref="H25:J26"/>
    <mergeCell ref="H27:J28"/>
    <mergeCell ref="A64:R64"/>
    <mergeCell ref="B33:B41"/>
    <mergeCell ref="B43:B51"/>
    <mergeCell ref="H43:J43"/>
    <mergeCell ref="H44:J61"/>
    <mergeCell ref="B53:B60"/>
    <mergeCell ref="H41:J41"/>
    <mergeCell ref="H38:J3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4"/>
  <sheetViews>
    <sheetView showGridLines="0" showZeros="0" showWhiteSpace="0" view="pageBreakPreview" topLeftCell="A25" zoomScale="39" zoomScaleNormal="40" zoomScaleSheetLayoutView="39" zoomScalePageLayoutView="10" workbookViewId="0">
      <selection activeCell="F17" sqref="F17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0.7109375" style="33" customWidth="1"/>
    <col min="5" max="5" width="95" style="34" customWidth="1"/>
    <col min="6" max="6" width="102.855468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tr">
        <f>'S49 5JG'!D1</f>
        <v xml:space="preserve">NOM DE LA STRUCTURE </v>
      </c>
      <c r="E1" s="7"/>
      <c r="F1" s="61" t="str">
        <f>+'S49 5JG'!F1</f>
        <v>Semaine n° 49 - du  05 au 11 décembre 2022</v>
      </c>
      <c r="G1" s="266"/>
      <c r="H1" s="266"/>
      <c r="I1" s="266"/>
      <c r="J1" s="266"/>
    </row>
    <row r="2" spans="1:13" ht="34.5" customHeight="1">
      <c r="A2" s="10"/>
      <c r="B2" s="11"/>
      <c r="C2" s="12"/>
      <c r="D2" s="199" t="s">
        <v>82</v>
      </c>
      <c r="E2" s="200" t="s">
        <v>83</v>
      </c>
      <c r="F2" s="201" t="s">
        <v>84</v>
      </c>
    </row>
    <row r="3" spans="1:13" ht="30" customHeight="1">
      <c r="A3" s="16"/>
      <c r="B3" s="257" t="s">
        <v>6</v>
      </c>
      <c r="C3" s="14"/>
      <c r="D3" s="137">
        <f>+'S49 5JG'!D3</f>
        <v>0</v>
      </c>
      <c r="E3" s="35">
        <f>+'S49 5JG'!E3</f>
        <v>0</v>
      </c>
      <c r="F3" s="35" t="str">
        <f>+'S49 5JG'!F3</f>
        <v>Salade de perle à la menthe</v>
      </c>
    </row>
    <row r="4" spans="1:13" ht="30" customHeight="1">
      <c r="A4" s="16"/>
      <c r="B4" s="257"/>
      <c r="C4" s="14"/>
      <c r="D4" s="36" t="str">
        <f>+'S49 5JG'!D4</f>
        <v>Rôti de porc au bouillon</v>
      </c>
      <c r="E4" s="37" t="str">
        <f>+'S49 5JG'!E4</f>
        <v>Rôti de porc au bouillon</v>
      </c>
      <c r="F4" s="37" t="str">
        <f>+'S49 5JG'!F4</f>
        <v>Rôti de porc au jus</v>
      </c>
    </row>
    <row r="5" spans="1:13" ht="21" customHeight="1">
      <c r="A5" s="16"/>
      <c r="B5" s="257"/>
      <c r="C5" s="14"/>
      <c r="D5" s="50" t="str">
        <f>+'S49 5JG'!D5</f>
        <v>Colin au bouillon</v>
      </c>
      <c r="E5" s="51" t="str">
        <f>+'S49 5JG'!E5</f>
        <v>Colin au bouillon</v>
      </c>
      <c r="F5" s="51" t="str">
        <f>+'S49 5JG'!F5</f>
        <v>Colin nature</v>
      </c>
      <c r="I5" s="267"/>
      <c r="J5" s="267"/>
    </row>
    <row r="6" spans="1:13" ht="30" customHeight="1">
      <c r="A6" s="16"/>
      <c r="B6" s="257"/>
      <c r="C6" s="14"/>
      <c r="D6" s="36" t="str">
        <f>+'S49 5JG'!D6</f>
        <v>Purée de chou rouge</v>
      </c>
      <c r="E6" s="37" t="str">
        <f>+'S49 5JG'!E6</f>
        <v>Purée de chou rouge</v>
      </c>
      <c r="F6" s="65" t="str">
        <f>+'S49 5JG'!F6</f>
        <v>Chou rouge aux 2 pommes</v>
      </c>
      <c r="I6" s="267"/>
      <c r="J6" s="267"/>
    </row>
    <row r="7" spans="1:13" ht="30" customHeight="1">
      <c r="A7" s="16"/>
      <c r="B7" s="257"/>
      <c r="C7" s="14"/>
      <c r="D7" s="36">
        <f>+'S49 5JG'!D7</f>
        <v>0</v>
      </c>
      <c r="E7" s="37" t="str">
        <f>+'S49 5JG'!E7</f>
        <v>Petit fromage frais</v>
      </c>
      <c r="F7" s="37" t="str">
        <f>+'S49 5JG'!F7</f>
        <v>Petit fromage frais</v>
      </c>
      <c r="I7" s="267"/>
      <c r="J7" s="267"/>
      <c r="L7" s="17"/>
      <c r="M7" s="41"/>
    </row>
    <row r="8" spans="1:13" ht="30" customHeight="1">
      <c r="A8" s="16"/>
      <c r="B8" s="257"/>
      <c r="C8" s="14"/>
      <c r="D8" s="36" t="str">
        <f>+'S49 5JG'!D8</f>
        <v xml:space="preserve">Purée pomme </v>
      </c>
      <c r="E8" s="37" t="str">
        <f>+'S49 5JG'!E8</f>
        <v xml:space="preserve">Purée pomme </v>
      </c>
      <c r="F8" s="37" t="str">
        <f>+'S49 5JG'!F8</f>
        <v>Pomme</v>
      </c>
      <c r="I8" s="267"/>
      <c r="J8" s="267"/>
    </row>
    <row r="9" spans="1:13" ht="30" customHeight="1">
      <c r="A9" s="16"/>
      <c r="B9" s="257"/>
      <c r="C9" s="14"/>
      <c r="D9" s="131" t="str">
        <f>+'S49 5JG'!D9</f>
        <v>Fromage blanc nature</v>
      </c>
      <c r="E9" s="57" t="str">
        <f>+'S49 5JG'!E9</f>
        <v>Semoule au LAIT  à la vanille</v>
      </c>
      <c r="F9" s="57" t="str">
        <f>+'S49 5JG'!F9</f>
        <v>Semoule au LAIT à la vanille</v>
      </c>
    </row>
    <row r="10" spans="1:13" ht="30" customHeight="1">
      <c r="A10" s="16"/>
      <c r="B10" s="257"/>
      <c r="C10" s="14"/>
      <c r="D10" s="131" t="str">
        <f>+'S49 5JG'!D10</f>
        <v>Purée pomme banane</v>
      </c>
      <c r="E10" s="57" t="str">
        <f>+'S49 5JG'!E10</f>
        <v>Purée pomme banane</v>
      </c>
      <c r="F10" s="57" t="str">
        <f>+'S49 5JG'!F10</f>
        <v>Purée pomme banane</v>
      </c>
    </row>
    <row r="11" spans="1:13" ht="30" customHeight="1">
      <c r="A11" s="16"/>
      <c r="B11" s="257"/>
      <c r="C11" s="14"/>
      <c r="D11" s="132">
        <f>+'S49 5JG'!D11</f>
        <v>0</v>
      </c>
      <c r="E11" s="58">
        <f>+'S49 5JG'!E11</f>
        <v>0</v>
      </c>
      <c r="F11" s="58">
        <f>+'S49 5JG'!F11</f>
        <v>0</v>
      </c>
    </row>
    <row r="12" spans="1:13" ht="6" customHeight="1">
      <c r="A12" s="16"/>
      <c r="B12" s="18"/>
      <c r="C12" s="14"/>
      <c r="D12" s="135">
        <f>+'S49 5JG'!D12</f>
        <v>0</v>
      </c>
      <c r="E12" s="60">
        <f>+'S49 5JG'!E12</f>
        <v>0</v>
      </c>
      <c r="F12" s="60">
        <f>+'S49 5JG'!F12</f>
        <v>0</v>
      </c>
    </row>
    <row r="13" spans="1:13" ht="30" customHeight="1">
      <c r="A13" s="16"/>
      <c r="B13" s="257" t="s">
        <v>13</v>
      </c>
      <c r="C13" s="14"/>
      <c r="D13" s="133">
        <f>+'S49 5JG'!D13</f>
        <v>0</v>
      </c>
      <c r="E13" s="35">
        <f>+'S49 5JG'!E13</f>
        <v>0</v>
      </c>
      <c r="F13" s="197" t="str">
        <f>+'S49 5JG'!F13</f>
        <v>Potage de potiron</v>
      </c>
      <c r="H13" s="77">
        <f>+'S49 5JG'!H13:J16</f>
        <v>0</v>
      </c>
      <c r="I13" s="77"/>
      <c r="J13" s="77"/>
    </row>
    <row r="14" spans="1:13" ht="30" customHeight="1">
      <c r="A14" s="16"/>
      <c r="B14" s="257"/>
      <c r="C14" s="14"/>
      <c r="D14" s="36" t="str">
        <f>+'S49 5JG'!D14</f>
        <v>Merlu au bouillon</v>
      </c>
      <c r="E14" s="37" t="str">
        <f>+'S49 5JG'!E14</f>
        <v>Merlu au bouillon</v>
      </c>
      <c r="F14" s="175" t="str">
        <f>+'S49 5JG'!F14</f>
        <v>Merlu sauce oseille</v>
      </c>
      <c r="H14" s="77"/>
      <c r="I14" s="77"/>
      <c r="J14" s="77"/>
    </row>
    <row r="15" spans="1:13" ht="21" customHeight="1">
      <c r="A15" s="16"/>
      <c r="B15" s="257"/>
      <c r="C15" s="14"/>
      <c r="D15" s="50">
        <f>+'S49 5JG'!D15</f>
        <v>0</v>
      </c>
      <c r="E15" s="51">
        <f>+'S49 5JG'!E15</f>
        <v>0</v>
      </c>
      <c r="F15" s="189">
        <f>+'S49 5JG'!F15</f>
        <v>0</v>
      </c>
      <c r="H15" s="77"/>
      <c r="I15" s="77"/>
      <c r="J15" s="77"/>
    </row>
    <row r="16" spans="1:13" ht="30" customHeight="1">
      <c r="A16" s="16"/>
      <c r="B16" s="257"/>
      <c r="C16" s="14"/>
      <c r="D16" s="36" t="str">
        <f>+'S49 5JG'!D16</f>
        <v>Purée d'haricot vert</v>
      </c>
      <c r="E16" s="37" t="str">
        <f>+'S49 5JG'!E16</f>
        <v>Purée d'haricot vert</v>
      </c>
      <c r="F16" s="175" t="str">
        <f>+'S49 5JG'!F16</f>
        <v>Riz pilaf</v>
      </c>
      <c r="H16" s="272"/>
      <c r="I16" s="272"/>
      <c r="J16" s="272"/>
    </row>
    <row r="17" spans="1:16382" ht="30" customHeight="1">
      <c r="A17" s="16"/>
      <c r="B17" s="257"/>
      <c r="C17" s="14"/>
      <c r="D17" s="36">
        <f>+'S49 5JG'!D17</f>
        <v>0</v>
      </c>
      <c r="E17" s="37" t="str">
        <f>+'S49 5JG'!E17</f>
        <v xml:space="preserve">Rondelé </v>
      </c>
      <c r="F17" s="175" t="str">
        <f>+'S49 5JG'!F17</f>
        <v>Mimolette</v>
      </c>
      <c r="H17" s="272"/>
      <c r="I17" s="272"/>
      <c r="J17" s="272"/>
    </row>
    <row r="18" spans="1:16382" ht="30" customHeight="1">
      <c r="A18" s="16"/>
      <c r="B18" s="257"/>
      <c r="C18" s="14"/>
      <c r="D18" s="36" t="str">
        <f>+'S49 5JG'!D18</f>
        <v>Purée pomme agrume</v>
      </c>
      <c r="E18" s="37" t="str">
        <f>+'S49 5JG'!E18</f>
        <v>Purée pomme agrume</v>
      </c>
      <c r="F18" s="175" t="str">
        <f>+'S49 5JG'!F18</f>
        <v>Orange</v>
      </c>
    </row>
    <row r="19" spans="1:16382" ht="30" customHeight="1">
      <c r="A19" s="16"/>
      <c r="B19" s="257"/>
      <c r="C19" s="14"/>
      <c r="D19" s="131" t="str">
        <f>+'S49 5JG'!D19</f>
        <v>Fromage frais nature</v>
      </c>
      <c r="E19" s="57" t="str">
        <f>+'S49 5JG'!E19</f>
        <v>Fromage frais nature</v>
      </c>
      <c r="F19" s="184" t="str">
        <f>+'S49 5JG'!F19</f>
        <v>Fromage frais nature</v>
      </c>
    </row>
    <row r="20" spans="1:16382" ht="30" customHeight="1">
      <c r="A20" s="16"/>
      <c r="B20" s="257"/>
      <c r="C20" s="14"/>
      <c r="D20" s="131" t="str">
        <f>+'S49 5JG'!D20</f>
        <v>Purée pomme cannelle</v>
      </c>
      <c r="E20" s="57" t="str">
        <f>+'S49 5JG'!E20</f>
        <v>Purée pomme cannelle</v>
      </c>
      <c r="F20" s="184" t="str">
        <f>+'S49 5JG'!F20</f>
        <v>Purée pomme cannelle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132">
        <f>+'S49 5JG'!D21</f>
        <v>0</v>
      </c>
      <c r="E21" s="58" t="str">
        <f>+'S49 5JG'!E21</f>
        <v>Petit beurre</v>
      </c>
      <c r="F21" s="186" t="str">
        <f>+'S49 5JG'!F21</f>
        <v>Petit beurre</v>
      </c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135">
        <f>+'S49 5JG'!D22</f>
        <v>0</v>
      </c>
      <c r="E22" s="60">
        <f>+'S49 5JG'!E22</f>
        <v>0</v>
      </c>
      <c r="F22" s="173">
        <f>+'S49 5JG'!F22</f>
        <v>0</v>
      </c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33" t="str">
        <f>+'S49 5JG'!D23</f>
        <v/>
      </c>
      <c r="E23" s="35">
        <f>+'S49 5JG'!E23</f>
        <v>0</v>
      </c>
      <c r="F23" s="174" t="str">
        <f>+'S49 5JG'!F23</f>
        <v>Salade de p. de terre maïs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6" t="str">
        <f>+'S49 5JG'!D24</f>
        <v>Purée de lentilles corail</v>
      </c>
      <c r="E24" s="37" t="str">
        <f>+'S49 5JG'!E24</f>
        <v>Purée de lentilles corail</v>
      </c>
      <c r="F24" s="175" t="str">
        <f>+'S49 5JG'!F24</f>
        <v>Faboulettes aux lentilles corail</v>
      </c>
      <c r="H24" s="260"/>
      <c r="I24" s="260"/>
      <c r="J24" s="260"/>
    </row>
    <row r="25" spans="1:16382" ht="21" customHeight="1">
      <c r="A25" s="16"/>
      <c r="B25" s="257"/>
      <c r="C25" s="14"/>
      <c r="D25" s="50">
        <f>+'S49 5JG'!D25</f>
        <v>0</v>
      </c>
      <c r="E25" s="51">
        <f>+'S49 5JG'!E25</f>
        <v>0</v>
      </c>
      <c r="F25" s="189">
        <f>+'S49 5JG'!F25</f>
        <v>0</v>
      </c>
      <c r="H25" s="269"/>
      <c r="I25" s="269"/>
      <c r="J25" s="269"/>
    </row>
    <row r="26" spans="1:16382" s="44" customFormat="1" ht="30" customHeight="1">
      <c r="A26" s="16"/>
      <c r="B26" s="257"/>
      <c r="C26" s="14"/>
      <c r="D26" s="36" t="str">
        <f>+'S49 5JG'!D26</f>
        <v>Purée de navet</v>
      </c>
      <c r="E26" s="37" t="str">
        <f>+'S49 5JG'!E26</f>
        <v xml:space="preserve">Ecrasé de navet </v>
      </c>
      <c r="F26" s="209" t="str">
        <f>+'S49 5JG'!F26</f>
        <v>Poêlée de légumes</v>
      </c>
      <c r="G26" s="8"/>
      <c r="H26" s="269"/>
      <c r="I26" s="269"/>
      <c r="J26" s="269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6" t="str">
        <f>+'S49 5JG'!D27</f>
        <v/>
      </c>
      <c r="E27" s="37" t="str">
        <f>+'S49 5JG'!E27</f>
        <v>Yaourt nature</v>
      </c>
      <c r="F27" s="175" t="str">
        <f>+'S49 5JG'!F27</f>
        <v>Yaourt nature</v>
      </c>
      <c r="G27" s="8"/>
      <c r="H27" s="269"/>
      <c r="I27" s="269"/>
      <c r="J27" s="269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6" t="str">
        <f>+'S49 5JG'!D28</f>
        <v>Purée pomme menthe</v>
      </c>
      <c r="E28" s="37" t="str">
        <f>+'S49 5JG'!E28</f>
        <v>Purée pomme menthe</v>
      </c>
      <c r="F28" s="175" t="str">
        <f>+'S49 5JG'!F28</f>
        <v>Clémentine</v>
      </c>
      <c r="G28" s="8"/>
      <c r="H28" s="269"/>
      <c r="I28" s="269"/>
      <c r="J28" s="269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55" t="str">
        <f>+'S49 5JG'!D29</f>
        <v xml:space="preserve">Yaourt nature </v>
      </c>
      <c r="E29" s="56" t="str">
        <f>+'S49 5JG'!E29</f>
        <v>Bûchette mi-chèvre</v>
      </c>
      <c r="F29" s="185" t="str">
        <f>+'S49 5JG'!F29</f>
        <v>Bûchette mi-chèvre</v>
      </c>
    </row>
    <row r="30" spans="1:16382" ht="30" customHeight="1">
      <c r="A30" s="16"/>
      <c r="B30" s="257"/>
      <c r="C30" s="14"/>
      <c r="D30" s="55" t="str">
        <f>+'S49 5JG'!D30</f>
        <v>Purée pomme raisin sec</v>
      </c>
      <c r="E30" s="56" t="str">
        <f>+'S49 5JG'!E30</f>
        <v>Purée pomme raisin sec</v>
      </c>
      <c r="F30" s="185" t="str">
        <f>+'S49 5JG'!F30</f>
        <v>Purée pomme raisin sec</v>
      </c>
    </row>
    <row r="31" spans="1:16382" ht="30" customHeight="1">
      <c r="A31" s="16"/>
      <c r="B31" s="257"/>
      <c r="C31" s="14"/>
      <c r="D31" s="134">
        <f>+'S49 5JG'!D31</f>
        <v>0</v>
      </c>
      <c r="E31" s="59">
        <f>+'S49 5JG'!E31</f>
        <v>0</v>
      </c>
      <c r="F31" s="187">
        <f>+'S49 5JG'!F31</f>
        <v>0</v>
      </c>
    </row>
    <row r="32" spans="1:16382" ht="6" customHeight="1">
      <c r="A32" s="16"/>
      <c r="B32" s="18"/>
      <c r="C32" s="14"/>
      <c r="D32" s="135">
        <f>+'S49 5JG'!D32</f>
        <v>0</v>
      </c>
      <c r="E32" s="60">
        <f>+'S49 5JG'!E32</f>
        <v>0</v>
      </c>
      <c r="F32" s="173">
        <f>+'S49 5JG'!F32</f>
        <v>0</v>
      </c>
    </row>
    <row r="33" spans="1:14" ht="30" customHeight="1">
      <c r="A33" s="16"/>
      <c r="B33" s="257" t="s">
        <v>16</v>
      </c>
      <c r="C33" s="14"/>
      <c r="D33" s="133">
        <f>+'S49 5JG'!D33</f>
        <v>0</v>
      </c>
      <c r="E33" s="35">
        <f>+'S49 5JG'!E33</f>
        <v>0</v>
      </c>
      <c r="F33" s="231" t="str">
        <f>+'S49 5JG'!F33</f>
        <v>Carotte râpée citronette</v>
      </c>
      <c r="H33" s="155"/>
      <c r="I33" s="155"/>
      <c r="J33" s="155"/>
    </row>
    <row r="34" spans="1:14" ht="30" customHeight="1">
      <c r="A34" s="16"/>
      <c r="B34" s="257"/>
      <c r="C34" s="14"/>
      <c r="D34" s="36" t="str">
        <f>+'S49 5JG'!D34</f>
        <v>Emincé de poulet au bouillon</v>
      </c>
      <c r="E34" s="37" t="str">
        <f>'S49 5JG'!$E$34</f>
        <v>Emincé de poulet au bouillon</v>
      </c>
      <c r="F34" s="190" t="str">
        <f>+'S49 5JG'!F34</f>
        <v>Emincé de poulet sauce pruneau cannelle</v>
      </c>
      <c r="H34" s="155"/>
      <c r="I34" s="155"/>
      <c r="J34" s="155"/>
    </row>
    <row r="35" spans="1:14" ht="21" customHeight="1">
      <c r="A35" s="16"/>
      <c r="B35" s="257"/>
      <c r="C35" s="14"/>
      <c r="D35" s="50" t="str">
        <f>'S49 5JG'!$D$35</f>
        <v>Fromage frais nature</v>
      </c>
      <c r="E35" s="50" t="str">
        <f>'S49 5JG'!$E$35</f>
        <v>Omelette</v>
      </c>
      <c r="F35" s="50" t="str">
        <f>'S49 5JG'!$E$35</f>
        <v>Omelette</v>
      </c>
      <c r="H35" s="155"/>
      <c r="I35" s="155"/>
      <c r="J35" s="155"/>
    </row>
    <row r="36" spans="1:14" ht="30" customHeight="1">
      <c r="A36" s="16"/>
      <c r="B36" s="257"/>
      <c r="C36" s="14"/>
      <c r="D36" s="36" t="str">
        <f>+'S49 5JG'!D36</f>
        <v>Purée de brocoli</v>
      </c>
      <c r="E36" s="37" t="str">
        <f>+'S49 5JG'!E36</f>
        <v>Ecrasé de brocoli et semoule</v>
      </c>
      <c r="F36" s="190" t="str">
        <f>+'S49 5JG'!F36</f>
        <v>Semoule</v>
      </c>
      <c r="H36" s="155"/>
      <c r="I36" s="155"/>
      <c r="J36" s="155"/>
      <c r="L36" s="47"/>
    </row>
    <row r="37" spans="1:14" ht="30" customHeight="1">
      <c r="A37" s="16"/>
      <c r="B37" s="257"/>
      <c r="C37" s="14"/>
      <c r="D37" s="36" t="str">
        <f>+'S49 5JG'!D37</f>
        <v/>
      </c>
      <c r="E37" s="37" t="str">
        <f>+'S49 5JG'!E37</f>
        <v>Fromage frais nature</v>
      </c>
      <c r="F37" s="190" t="str">
        <f>+'S49 5JG'!F37</f>
        <v>***</v>
      </c>
      <c r="H37" s="155"/>
      <c r="I37" s="155"/>
      <c r="J37" s="155"/>
      <c r="L37" s="47"/>
    </row>
    <row r="38" spans="1:14" ht="30" customHeight="1">
      <c r="A38" s="16"/>
      <c r="B38" s="257"/>
      <c r="C38" s="14"/>
      <c r="D38" s="36" t="str">
        <f>+'S49 5JG'!D38</f>
        <v>Purée pomme mûre</v>
      </c>
      <c r="E38" s="37" t="str">
        <f>+'S49 5JG'!E38</f>
        <v>Purée pomme mûre</v>
      </c>
      <c r="F38" s="232" t="str">
        <f>+'S49 5JG'!F38</f>
        <v>Fromage blanc au coulis de mûre</v>
      </c>
      <c r="H38" s="155"/>
      <c r="I38" s="155"/>
      <c r="J38" s="155"/>
      <c r="L38" s="48"/>
      <c r="M38" s="48"/>
      <c r="N38" s="48"/>
    </row>
    <row r="39" spans="1:14" ht="30" customHeight="1">
      <c r="A39" s="16"/>
      <c r="B39" s="257"/>
      <c r="C39" s="14"/>
      <c r="D39" s="131" t="str">
        <f>+'S49 5JG'!D39</f>
        <v>Fromage frais nature</v>
      </c>
      <c r="E39" s="57" t="str">
        <f>+'S49 5JG'!E39</f>
        <v>Tomme blanche</v>
      </c>
      <c r="F39" s="184" t="str">
        <f>+'S49 5JG'!F39</f>
        <v>Tomme blanche</v>
      </c>
      <c r="H39" s="155"/>
      <c r="I39" s="155"/>
      <c r="J39" s="155"/>
      <c r="L39" s="48"/>
      <c r="M39" s="48"/>
      <c r="N39" s="48"/>
    </row>
    <row r="40" spans="1:14" ht="30" customHeight="1">
      <c r="A40" s="16"/>
      <c r="B40" s="257"/>
      <c r="C40" s="14"/>
      <c r="D40" s="131" t="str">
        <f>+'S49 5JG'!D40</f>
        <v xml:space="preserve">Purée pomme </v>
      </c>
      <c r="E40" s="57" t="str">
        <f>+'S49 5JG'!E40</f>
        <v xml:space="preserve">Purée pomme </v>
      </c>
      <c r="F40" s="184" t="str">
        <f>+'S49 5JG'!F40</f>
        <v>Kiwi</v>
      </c>
      <c r="H40" s="155"/>
      <c r="I40" s="155"/>
      <c r="J40" s="155"/>
      <c r="L40" s="48"/>
      <c r="M40" s="48"/>
      <c r="N40" s="48"/>
    </row>
    <row r="41" spans="1:14" ht="30" customHeight="1">
      <c r="A41" s="16"/>
      <c r="B41" s="257"/>
      <c r="C41" s="14"/>
      <c r="D41" s="132" t="str">
        <f>+'S49 5JG'!D41</f>
        <v/>
      </c>
      <c r="E41" s="58">
        <f>+'S49 5JG'!E41</f>
        <v>0</v>
      </c>
      <c r="F41" s="186">
        <f>+'S49 5JG'!F41</f>
        <v>0</v>
      </c>
      <c r="H41" s="271" t="str">
        <f>'[1]S07 5JG'!H41:J41</f>
        <v>Composition des plats:</v>
      </c>
      <c r="I41" s="271"/>
      <c r="J41" s="271"/>
      <c r="L41" s="48"/>
      <c r="M41" s="48"/>
      <c r="N41" s="48"/>
    </row>
    <row r="42" spans="1:14" ht="6.75" customHeight="1">
      <c r="A42" s="16"/>
      <c r="B42" s="18"/>
      <c r="C42" s="14"/>
      <c r="D42" s="135">
        <f>+'S49 5JG'!D42</f>
        <v>0</v>
      </c>
      <c r="E42" s="60">
        <f>+'S49 5JG'!E42</f>
        <v>0</v>
      </c>
      <c r="F42" s="173">
        <f>+'S49 5JG'!F42</f>
        <v>0</v>
      </c>
      <c r="L42" s="48"/>
      <c r="M42" s="48"/>
      <c r="N42" s="48"/>
    </row>
    <row r="43" spans="1:14" ht="30" customHeight="1">
      <c r="A43" s="16"/>
      <c r="B43" s="257" t="s">
        <v>17</v>
      </c>
      <c r="C43" s="14"/>
      <c r="D43" s="137">
        <f>+'S49 5JG'!D43</f>
        <v>0</v>
      </c>
      <c r="E43" s="35">
        <f>+'S49 5JG'!E43</f>
        <v>0</v>
      </c>
      <c r="F43" s="174" t="str">
        <f>+'S49 5JG'!F43</f>
        <v>Chou blanc râpé citronette</v>
      </c>
      <c r="H43" s="270" t="str">
        <f>'[1]S07 5JG'!H43:XFD62</f>
        <v>*: ingrédient issu de l'agriculture biologique</v>
      </c>
      <c r="I43" s="270"/>
      <c r="J43" s="270"/>
    </row>
    <row r="44" spans="1:14" ht="30" customHeight="1">
      <c r="A44" s="16"/>
      <c r="B44" s="257"/>
      <c r="C44" s="14"/>
      <c r="D44" s="36" t="str">
        <f>+'S49 5JG'!D44</f>
        <v>Egréné de boeuf BIO au bouillon</v>
      </c>
      <c r="E44" s="37" t="str">
        <f>+'S49 5JG'!E44</f>
        <v>Egréné de boeuf BIO au bouillon</v>
      </c>
      <c r="F44" s="175" t="str">
        <f>+'S49 5JG'!F44</f>
        <v>Sauté de bœuf aux champignons</v>
      </c>
      <c r="H44" s="270"/>
      <c r="I44" s="270"/>
      <c r="J44" s="270"/>
    </row>
    <row r="45" spans="1:14" ht="21" customHeight="1">
      <c r="A45" s="16"/>
      <c r="B45" s="257"/>
      <c r="C45" s="14"/>
      <c r="D45" s="50" t="str">
        <f>+'S49 5JG'!D45</f>
        <v>Œuf BIO au bouillon</v>
      </c>
      <c r="E45" s="51" t="str">
        <f>+'S49 5JG'!E45</f>
        <v>Œuf brouillé</v>
      </c>
      <c r="F45" s="189" t="str">
        <f>+'S49 5JG'!F45</f>
        <v>Œuf brouillé</v>
      </c>
      <c r="H45" s="270"/>
      <c r="I45" s="270"/>
      <c r="J45" s="270"/>
    </row>
    <row r="46" spans="1:14" ht="30" customHeight="1">
      <c r="A46" s="16"/>
      <c r="B46" s="257"/>
      <c r="C46" s="14"/>
      <c r="D46" s="36" t="str">
        <f>+'S49 5JG'!D46</f>
        <v>Purée de carotte</v>
      </c>
      <c r="E46" s="37" t="str">
        <f>+'S49 5JG'!E46</f>
        <v>Ecrasé de carotte et coquillettes</v>
      </c>
      <c r="F46" s="175" t="str">
        <f>+'S49 5JG'!F46</f>
        <v>Coquillettes</v>
      </c>
      <c r="H46" s="270"/>
      <c r="I46" s="270"/>
      <c r="J46" s="270"/>
    </row>
    <row r="47" spans="1:14" ht="30" customHeight="1">
      <c r="A47" s="16"/>
      <c r="B47" s="257"/>
      <c r="C47" s="14"/>
      <c r="D47" s="36">
        <f>+'S49 5JG'!D47</f>
        <v>0</v>
      </c>
      <c r="E47" s="37" t="str">
        <f>+'S49 5JG'!E47</f>
        <v>Coulommiers</v>
      </c>
      <c r="F47" s="175" t="str">
        <f>+'S49 5JG'!F47</f>
        <v>Coulommiers</v>
      </c>
      <c r="H47" s="270"/>
      <c r="I47" s="270"/>
      <c r="J47" s="270"/>
    </row>
    <row r="48" spans="1:14" ht="30" customHeight="1">
      <c r="A48" s="16"/>
      <c r="B48" s="257"/>
      <c r="C48" s="14"/>
      <c r="D48" s="36" t="str">
        <f>+'S49 5JG'!D48</f>
        <v>Purée pomme vanille</v>
      </c>
      <c r="E48" s="37" t="str">
        <f>+'S49 5JG'!E48</f>
        <v>Purée pomme vanille</v>
      </c>
      <c r="F48" s="209" t="str">
        <f>+'S49 5JG'!F48</f>
        <v>Purée pomme vanille</v>
      </c>
      <c r="H48" s="270"/>
      <c r="I48" s="270"/>
      <c r="J48" s="270"/>
    </row>
    <row r="49" spans="1:14" ht="30" customHeight="1">
      <c r="A49" s="16"/>
      <c r="B49" s="257"/>
      <c r="C49" s="14"/>
      <c r="D49" s="55" t="str">
        <f>+'S49 5JG'!D49</f>
        <v>Yaourt nature</v>
      </c>
      <c r="E49" s="56" t="str">
        <f>+'S49 5JG'!E49</f>
        <v>Lait entier</v>
      </c>
      <c r="F49" s="185" t="str">
        <f>+'S49 5JG'!F49</f>
        <v>Lait entier</v>
      </c>
      <c r="H49" s="270"/>
      <c r="I49" s="270"/>
      <c r="J49" s="270"/>
    </row>
    <row r="50" spans="1:14" ht="30" customHeight="1">
      <c r="A50" s="16"/>
      <c r="B50" s="257"/>
      <c r="C50" s="14"/>
      <c r="D50" s="55" t="str">
        <f>+'S49 5JG'!D50</f>
        <v>Purée pomme  mangue</v>
      </c>
      <c r="E50" s="56" t="str">
        <f>+'S49 5JG'!E50</f>
        <v>Purée pomme  mangue</v>
      </c>
      <c r="F50" s="185" t="str">
        <f>+'S49 5JG'!F50</f>
        <v>Pomme</v>
      </c>
      <c r="H50" s="270"/>
      <c r="I50" s="270"/>
      <c r="J50" s="270"/>
    </row>
    <row r="51" spans="1:14" ht="30" customHeight="1">
      <c r="A51" s="16"/>
      <c r="B51" s="257"/>
      <c r="C51" s="14"/>
      <c r="D51" s="134">
        <f>+'S49 5JG'!D51</f>
        <v>0</v>
      </c>
      <c r="E51" s="56" t="str">
        <f>+'S49 5JG'!E51</f>
        <v>confiture</v>
      </c>
      <c r="F51" s="187" t="str">
        <f>+'S49 5JG'!F51</f>
        <v>confiture</v>
      </c>
      <c r="H51" s="270"/>
      <c r="I51" s="270"/>
      <c r="J51" s="270"/>
    </row>
    <row r="52" spans="1:14" ht="7.5" hidden="1" customHeight="1">
      <c r="A52" s="16"/>
      <c r="B52" s="18"/>
      <c r="C52" s="14"/>
      <c r="D52" s="135"/>
      <c r="E52" s="60"/>
      <c r="F52" s="165"/>
      <c r="H52" s="270"/>
      <c r="I52" s="270"/>
      <c r="J52" s="270"/>
    </row>
    <row r="53" spans="1:14" ht="25.5" hidden="1" customHeight="1">
      <c r="A53" s="16"/>
      <c r="B53" s="257" t="s">
        <v>18</v>
      </c>
      <c r="C53" s="14"/>
      <c r="D53" s="166"/>
      <c r="E53" s="167"/>
      <c r="F53" s="137" t="s">
        <v>145</v>
      </c>
      <c r="H53" s="270"/>
      <c r="I53" s="270"/>
      <c r="J53" s="270"/>
    </row>
    <row r="54" spans="1:14" ht="25.5" hidden="1" customHeight="1">
      <c r="A54" s="16"/>
      <c r="B54" s="257"/>
      <c r="C54" s="14"/>
      <c r="D54" s="36" t="s">
        <v>146</v>
      </c>
      <c r="E54" s="37" t="s">
        <v>146</v>
      </c>
      <c r="F54" s="36" t="s">
        <v>146</v>
      </c>
      <c r="H54" s="270"/>
      <c r="I54" s="270"/>
      <c r="J54" s="270"/>
    </row>
    <row r="55" spans="1:14" ht="25.5" hidden="1" customHeight="1">
      <c r="A55" s="16"/>
      <c r="B55" s="257"/>
      <c r="C55" s="14"/>
      <c r="D55" s="36" t="s">
        <v>68</v>
      </c>
      <c r="E55" s="37" t="s">
        <v>68</v>
      </c>
      <c r="F55" s="36" t="s">
        <v>147</v>
      </c>
      <c r="H55" s="270"/>
      <c r="I55" s="270"/>
      <c r="J55" s="270"/>
    </row>
    <row r="56" spans="1:14" ht="25.5" hidden="1" customHeight="1">
      <c r="A56" s="16"/>
      <c r="B56" s="257"/>
      <c r="C56" s="14"/>
      <c r="D56" s="36" t="s">
        <v>108</v>
      </c>
      <c r="E56" s="37" t="s">
        <v>148</v>
      </c>
      <c r="F56" s="36" t="s">
        <v>148</v>
      </c>
      <c r="H56" s="270"/>
      <c r="I56" s="270"/>
      <c r="J56" s="270"/>
    </row>
    <row r="57" spans="1:14" ht="25.5" hidden="1" customHeight="1">
      <c r="A57" s="16"/>
      <c r="B57" s="257"/>
      <c r="C57" s="14"/>
      <c r="D57" s="36" t="s">
        <v>73</v>
      </c>
      <c r="E57" s="37" t="s">
        <v>73</v>
      </c>
      <c r="F57" s="168" t="s">
        <v>73</v>
      </c>
      <c r="H57" s="270"/>
      <c r="I57" s="270"/>
      <c r="J57" s="270"/>
    </row>
    <row r="58" spans="1:14" ht="25.5" hidden="1" customHeight="1">
      <c r="A58" s="16"/>
      <c r="B58" s="257"/>
      <c r="C58" s="14"/>
      <c r="D58" s="169" t="s">
        <v>105</v>
      </c>
      <c r="E58" s="170" t="s">
        <v>105</v>
      </c>
      <c r="F58" s="169" t="s">
        <v>105</v>
      </c>
      <c r="H58" s="270"/>
      <c r="I58" s="270"/>
      <c r="J58" s="270"/>
    </row>
    <row r="59" spans="1:14" ht="25.5" hidden="1" customHeight="1">
      <c r="A59" s="16"/>
      <c r="B59" s="257"/>
      <c r="C59" s="14"/>
      <c r="D59" s="169" t="s">
        <v>149</v>
      </c>
      <c r="E59" s="170" t="s">
        <v>149</v>
      </c>
      <c r="F59" s="169" t="s">
        <v>150</v>
      </c>
      <c r="H59" s="270"/>
      <c r="I59" s="270"/>
      <c r="J59" s="270"/>
    </row>
    <row r="60" spans="1:14" ht="25.5" hidden="1" customHeight="1">
      <c r="A60" s="16"/>
      <c r="B60" s="257"/>
      <c r="C60" s="14"/>
      <c r="D60" s="171" t="s">
        <v>108</v>
      </c>
      <c r="E60" s="172" t="s">
        <v>151</v>
      </c>
      <c r="F60" s="171" t="s">
        <v>151</v>
      </c>
      <c r="H60" s="270"/>
      <c r="I60" s="270"/>
      <c r="J60" s="270"/>
    </row>
    <row r="61" spans="1:14" ht="6.75" customHeight="1">
      <c r="A61" s="16"/>
      <c r="B61" s="18"/>
      <c r="C61" s="14"/>
      <c r="D61" s="135">
        <f>+'S49 5JG'!D61</f>
        <v>0</v>
      </c>
      <c r="E61" s="60">
        <f>+'S49 5JG'!E61</f>
        <v>0</v>
      </c>
      <c r="F61" s="173">
        <f>+'S49 5JG'!F61</f>
        <v>0</v>
      </c>
      <c r="H61" s="270"/>
      <c r="I61" s="270"/>
      <c r="J61" s="270"/>
      <c r="L61" s="48"/>
      <c r="M61" s="48"/>
      <c r="N61" s="48"/>
    </row>
    <row r="62" spans="1:14" ht="30" customHeight="1">
      <c r="A62" s="16"/>
      <c r="B62" s="257" t="s">
        <v>18</v>
      </c>
      <c r="C62" s="14"/>
      <c r="D62" s="137"/>
      <c r="E62" s="35"/>
      <c r="F62" s="174" t="str">
        <f>F33</f>
        <v>Carotte râpée citronette</v>
      </c>
      <c r="H62" s="193"/>
      <c r="I62" s="193"/>
      <c r="J62" s="193"/>
    </row>
    <row r="63" spans="1:14" ht="30" customHeight="1">
      <c r="A63" s="16"/>
      <c r="B63" s="257"/>
      <c r="C63" s="14"/>
      <c r="D63" s="36" t="str">
        <f t="shared" ref="D63:F70" si="0">D34</f>
        <v>Emincé de poulet au bouillon</v>
      </c>
      <c r="E63" s="36" t="str">
        <f t="shared" si="0"/>
        <v>Emincé de poulet au bouillon</v>
      </c>
      <c r="F63" s="175" t="str">
        <f t="shared" si="0"/>
        <v>Emincé de poulet sauce pruneau cannelle</v>
      </c>
      <c r="H63" s="52"/>
      <c r="I63" s="52"/>
      <c r="J63" s="52"/>
    </row>
    <row r="64" spans="1:14" ht="21" customHeight="1">
      <c r="A64" s="16"/>
      <c r="B64" s="257"/>
      <c r="C64" s="14"/>
      <c r="D64" s="50" t="str">
        <f>D35</f>
        <v>Fromage frais nature</v>
      </c>
      <c r="E64" s="50" t="str">
        <f>E35</f>
        <v>Omelette</v>
      </c>
      <c r="F64" s="50" t="str">
        <f>F35</f>
        <v>Omelette</v>
      </c>
      <c r="H64" s="52"/>
      <c r="I64" s="52"/>
      <c r="J64" s="52"/>
    </row>
    <row r="65" spans="1:14" ht="30" customHeight="1">
      <c r="A65" s="16"/>
      <c r="B65" s="257"/>
      <c r="C65" s="14"/>
      <c r="D65" s="36" t="str">
        <f t="shared" si="0"/>
        <v>Purée de brocoli</v>
      </c>
      <c r="E65" s="36" t="str">
        <f t="shared" si="0"/>
        <v>Ecrasé de brocoli et semoule</v>
      </c>
      <c r="F65" s="175" t="str">
        <f t="shared" si="0"/>
        <v>Semoule</v>
      </c>
      <c r="H65" s="52"/>
      <c r="I65" s="52"/>
      <c r="J65" s="52"/>
    </row>
    <row r="66" spans="1:14" ht="30" customHeight="1">
      <c r="A66" s="16"/>
      <c r="B66" s="257"/>
      <c r="C66" s="14"/>
      <c r="D66" s="36" t="str">
        <f t="shared" si="0"/>
        <v/>
      </c>
      <c r="E66" s="37" t="str">
        <f t="shared" si="0"/>
        <v>Fromage frais nature</v>
      </c>
      <c r="F66" s="175" t="str">
        <f t="shared" si="0"/>
        <v>***</v>
      </c>
      <c r="H66" s="52"/>
      <c r="I66" s="52"/>
      <c r="J66" s="52"/>
    </row>
    <row r="67" spans="1:14" ht="30" customHeight="1">
      <c r="A67" s="16"/>
      <c r="B67" s="257"/>
      <c r="C67" s="14"/>
      <c r="D67" s="36" t="str">
        <f t="shared" si="0"/>
        <v>Purée pomme mûre</v>
      </c>
      <c r="E67" s="37" t="str">
        <f t="shared" si="0"/>
        <v>Purée pomme mûre</v>
      </c>
      <c r="F67" s="175" t="str">
        <f t="shared" si="0"/>
        <v>Fromage blanc au coulis de mûre</v>
      </c>
      <c r="H67" s="52"/>
      <c r="I67" s="52"/>
      <c r="J67" s="52"/>
    </row>
    <row r="68" spans="1:14" ht="30" customHeight="1">
      <c r="A68" s="16"/>
      <c r="B68" s="257"/>
      <c r="C68" s="14"/>
      <c r="D68" s="55" t="str">
        <f t="shared" si="0"/>
        <v>Fromage frais nature</v>
      </c>
      <c r="E68" s="56" t="str">
        <f t="shared" si="0"/>
        <v>Tomme blanche</v>
      </c>
      <c r="F68" s="55" t="str">
        <f t="shared" si="0"/>
        <v>Tomme blanche</v>
      </c>
      <c r="H68" s="52"/>
      <c r="I68" s="52"/>
      <c r="J68" s="52"/>
    </row>
    <row r="69" spans="1:14" ht="30" customHeight="1">
      <c r="A69" s="16"/>
      <c r="B69" s="257"/>
      <c r="C69" s="14"/>
      <c r="D69" s="55" t="str">
        <f t="shared" si="0"/>
        <v xml:space="preserve">Purée pomme </v>
      </c>
      <c r="E69" s="56" t="str">
        <f t="shared" si="0"/>
        <v xml:space="preserve">Purée pomme </v>
      </c>
      <c r="F69" s="55" t="str">
        <f t="shared" si="0"/>
        <v>Kiwi</v>
      </c>
      <c r="H69" s="52"/>
      <c r="I69" s="52"/>
      <c r="J69" s="52"/>
    </row>
    <row r="70" spans="1:14" ht="30" customHeight="1">
      <c r="A70" s="16"/>
      <c r="B70" s="257"/>
      <c r="C70" s="14"/>
      <c r="D70" s="55" t="str">
        <f t="shared" si="0"/>
        <v/>
      </c>
      <c r="E70" s="56">
        <f t="shared" si="0"/>
        <v>0</v>
      </c>
      <c r="F70" s="55">
        <f t="shared" si="0"/>
        <v>0</v>
      </c>
      <c r="H70" s="52"/>
      <c r="I70" s="52"/>
      <c r="J70" s="52"/>
    </row>
    <row r="71" spans="1:14" ht="6.75" customHeight="1">
      <c r="A71" s="16"/>
      <c r="B71" s="18"/>
      <c r="C71" s="14"/>
      <c r="D71" s="135">
        <v>0</v>
      </c>
      <c r="E71" s="60">
        <v>0</v>
      </c>
      <c r="F71" s="173">
        <v>0</v>
      </c>
      <c r="H71" s="52"/>
      <c r="I71" s="52"/>
      <c r="J71" s="52"/>
      <c r="L71" s="48"/>
      <c r="M71" s="48"/>
      <c r="N71" s="48"/>
    </row>
    <row r="72" spans="1:14" ht="30" customHeight="1">
      <c r="A72" s="16"/>
      <c r="B72" s="257" t="s">
        <v>19</v>
      </c>
      <c r="C72" s="14"/>
      <c r="D72" s="137">
        <f t="shared" ref="D72:F80" si="1">D43</f>
        <v>0</v>
      </c>
      <c r="E72" s="35">
        <f t="shared" si="1"/>
        <v>0</v>
      </c>
      <c r="F72" s="174" t="str">
        <f t="shared" si="1"/>
        <v>Chou blanc râpé citronette</v>
      </c>
      <c r="H72" s="52"/>
      <c r="I72" s="52"/>
      <c r="J72" s="52"/>
    </row>
    <row r="73" spans="1:14" ht="30" customHeight="1">
      <c r="A73" s="16"/>
      <c r="B73" s="257"/>
      <c r="C73" s="14"/>
      <c r="D73" s="36" t="str">
        <f t="shared" si="1"/>
        <v>Egréné de boeuf BIO au bouillon</v>
      </c>
      <c r="E73" s="37" t="str">
        <f t="shared" si="1"/>
        <v>Egréné de boeuf BIO au bouillon</v>
      </c>
      <c r="F73" s="175" t="str">
        <f t="shared" si="1"/>
        <v>Sauté de bœuf aux champignons</v>
      </c>
      <c r="H73" s="52"/>
      <c r="I73" s="52"/>
      <c r="J73" s="52"/>
    </row>
    <row r="74" spans="1:14" ht="21" customHeight="1">
      <c r="A74" s="16"/>
      <c r="B74" s="257"/>
      <c r="C74" s="14"/>
      <c r="D74" s="50" t="str">
        <f t="shared" si="1"/>
        <v>Œuf BIO au bouillon</v>
      </c>
      <c r="E74" s="51" t="str">
        <f t="shared" si="1"/>
        <v>Œuf brouillé</v>
      </c>
      <c r="F74" s="189" t="str">
        <f t="shared" si="1"/>
        <v>Œuf brouillé</v>
      </c>
      <c r="H74" s="52"/>
      <c r="I74" s="52"/>
      <c r="J74" s="52"/>
    </row>
    <row r="75" spans="1:14" ht="30" customHeight="1">
      <c r="A75" s="16"/>
      <c r="B75" s="257"/>
      <c r="C75" s="14"/>
      <c r="D75" s="36" t="str">
        <f t="shared" si="1"/>
        <v>Purée de carotte</v>
      </c>
      <c r="E75" s="37" t="str">
        <f t="shared" si="1"/>
        <v>Ecrasé de carotte et coquillettes</v>
      </c>
      <c r="F75" s="175" t="str">
        <f t="shared" si="1"/>
        <v>Coquillettes</v>
      </c>
      <c r="H75" s="52"/>
      <c r="I75" s="52"/>
      <c r="J75" s="52"/>
    </row>
    <row r="76" spans="1:14" ht="30" customHeight="1">
      <c r="A76" s="16"/>
      <c r="B76" s="257"/>
      <c r="C76" s="14"/>
      <c r="D76" s="36">
        <f t="shared" si="1"/>
        <v>0</v>
      </c>
      <c r="E76" s="37" t="str">
        <f t="shared" si="1"/>
        <v>Coulommiers</v>
      </c>
      <c r="F76" s="175" t="str">
        <f t="shared" si="1"/>
        <v>Coulommiers</v>
      </c>
      <c r="H76" s="52"/>
      <c r="I76" s="52"/>
      <c r="J76" s="52"/>
    </row>
    <row r="77" spans="1:14" ht="30" customHeight="1">
      <c r="A77" s="16"/>
      <c r="B77" s="257"/>
      <c r="C77" s="14"/>
      <c r="D77" s="36" t="str">
        <f t="shared" si="1"/>
        <v>Purée pomme vanille</v>
      </c>
      <c r="E77" s="37" t="str">
        <f t="shared" si="1"/>
        <v>Purée pomme vanille</v>
      </c>
      <c r="F77" s="175" t="str">
        <f t="shared" si="1"/>
        <v>Purée pomme vanille</v>
      </c>
      <c r="H77" s="52"/>
      <c r="I77" s="52"/>
      <c r="J77" s="52"/>
    </row>
    <row r="78" spans="1:14" ht="30" customHeight="1">
      <c r="A78" s="16"/>
      <c r="B78" s="257"/>
      <c r="C78" s="14"/>
      <c r="D78" s="55" t="str">
        <f t="shared" si="1"/>
        <v>Yaourt nature</v>
      </c>
      <c r="E78" s="56" t="str">
        <f t="shared" si="1"/>
        <v>Lait entier</v>
      </c>
      <c r="F78" s="55" t="str">
        <f t="shared" si="1"/>
        <v>Lait entier</v>
      </c>
      <c r="H78" s="52"/>
      <c r="I78" s="52"/>
      <c r="J78" s="52"/>
    </row>
    <row r="79" spans="1:14" ht="30" customHeight="1">
      <c r="A79" s="16"/>
      <c r="B79" s="257"/>
      <c r="C79" s="14"/>
      <c r="D79" s="55" t="str">
        <f t="shared" si="1"/>
        <v>Purée pomme  mangue</v>
      </c>
      <c r="E79" s="56" t="str">
        <f t="shared" si="1"/>
        <v>Purée pomme  mangue</v>
      </c>
      <c r="F79" s="55" t="str">
        <f t="shared" si="1"/>
        <v>Pomme</v>
      </c>
      <c r="H79" s="52"/>
      <c r="I79" s="52"/>
      <c r="J79" s="52"/>
    </row>
    <row r="80" spans="1:14" ht="30" customHeight="1">
      <c r="A80" s="16"/>
      <c r="B80" s="257"/>
      <c r="C80" s="14"/>
      <c r="D80" s="55">
        <f t="shared" si="1"/>
        <v>0</v>
      </c>
      <c r="E80" s="56" t="str">
        <f t="shared" si="1"/>
        <v>confiture</v>
      </c>
      <c r="F80" s="55" t="str">
        <f t="shared" si="1"/>
        <v>confiture</v>
      </c>
      <c r="H80" s="52"/>
      <c r="I80" s="52"/>
      <c r="J80" s="52"/>
    </row>
    <row r="81" spans="1:18" ht="10.5" customHeight="1">
      <c r="H81" s="52"/>
      <c r="I81" s="52"/>
      <c r="J81" s="52"/>
    </row>
    <row r="82" spans="1:18" ht="18" customHeight="1">
      <c r="D82" s="124" t="s">
        <v>152</v>
      </c>
      <c r="E82" s="125" t="s">
        <v>167</v>
      </c>
      <c r="H82" s="52"/>
      <c r="I82" s="52"/>
      <c r="J82" s="52"/>
    </row>
    <row r="83" spans="1:18" ht="21.75" customHeight="1">
      <c r="D83" s="9" t="str">
        <f>+'S49 5JG'!D63</f>
        <v>P.A. n°4</v>
      </c>
      <c r="H83" s="52"/>
      <c r="I83" s="52"/>
      <c r="J83" s="52"/>
    </row>
    <row r="84" spans="1:18" ht="30" customHeight="1">
      <c r="A84" s="265" t="s">
        <v>79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265"/>
      <c r="R84" s="265"/>
    </row>
  </sheetData>
  <mergeCells count="18">
    <mergeCell ref="B3:B11"/>
    <mergeCell ref="I5:J8"/>
    <mergeCell ref="B13:B21"/>
    <mergeCell ref="H16:J17"/>
    <mergeCell ref="G1:J1"/>
    <mergeCell ref="B23:B31"/>
    <mergeCell ref="H23:J24"/>
    <mergeCell ref="H25:J26"/>
    <mergeCell ref="H27:J28"/>
    <mergeCell ref="B62:B70"/>
    <mergeCell ref="B72:B80"/>
    <mergeCell ref="A84:R84"/>
    <mergeCell ref="B33:B41"/>
    <mergeCell ref="B43:B51"/>
    <mergeCell ref="H43:J43"/>
    <mergeCell ref="H44:J61"/>
    <mergeCell ref="B53:B60"/>
    <mergeCell ref="H41:J41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7" zoomScale="39" zoomScaleNormal="40" zoomScaleSheetLayoutView="39" zoomScalePageLayoutView="10" workbookViewId="0">
      <selection activeCell="F17" sqref="F17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0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tr">
        <f>'S49 5JG'!D1</f>
        <v xml:space="preserve">NOM DE LA STRUCTURE </v>
      </c>
      <c r="E1" s="7"/>
      <c r="F1" s="61" t="str">
        <f>+'S49 5JG'!F1</f>
        <v>Semaine n° 49 - du  05 au 11 décembre 2022</v>
      </c>
      <c r="G1" s="266"/>
      <c r="H1" s="266"/>
      <c r="I1" s="266"/>
      <c r="J1" s="266"/>
    </row>
    <row r="2" spans="1:13" ht="34.5" customHeight="1">
      <c r="A2" s="10"/>
      <c r="B2" s="11"/>
      <c r="C2" s="12"/>
      <c r="D2" s="199" t="s">
        <v>82</v>
      </c>
      <c r="E2" s="200" t="s">
        <v>83</v>
      </c>
      <c r="F2" s="201" t="s">
        <v>84</v>
      </c>
    </row>
    <row r="3" spans="1:13" ht="30" customHeight="1">
      <c r="A3" s="16"/>
      <c r="B3" s="257" t="s">
        <v>6</v>
      </c>
      <c r="C3" s="14"/>
      <c r="D3" s="137">
        <f>+'S49 5JG'!D3</f>
        <v>0</v>
      </c>
      <c r="E3" s="35">
        <f>+'S49 5JG'!E3</f>
        <v>0</v>
      </c>
      <c r="F3" s="35" t="str">
        <f>+'S49 5JG'!F3</f>
        <v>Salade de perle à la menthe</v>
      </c>
    </row>
    <row r="4" spans="1:13" ht="30" customHeight="1">
      <c r="A4" s="16"/>
      <c r="B4" s="257"/>
      <c r="C4" s="14"/>
      <c r="D4" s="36" t="str">
        <f>+'S49 5JG'!D4</f>
        <v>Rôti de porc au bouillon</v>
      </c>
      <c r="E4" s="37" t="str">
        <f>+'S49 5JG'!E4</f>
        <v>Rôti de porc au bouillon</v>
      </c>
      <c r="F4" s="37" t="str">
        <f>+'S49 5JG'!F4</f>
        <v>Rôti de porc au jus</v>
      </c>
    </row>
    <row r="5" spans="1:13" ht="21" customHeight="1">
      <c r="A5" s="16"/>
      <c r="B5" s="257"/>
      <c r="C5" s="14"/>
      <c r="D5" s="50" t="str">
        <f>+'S49 5JG'!D5</f>
        <v>Colin au bouillon</v>
      </c>
      <c r="E5" s="51" t="str">
        <f>+'S49 5JG'!E5</f>
        <v>Colin au bouillon</v>
      </c>
      <c r="F5" s="51" t="str">
        <f>+'S49 5JG'!F5</f>
        <v>Colin nature</v>
      </c>
      <c r="I5" s="267"/>
      <c r="J5" s="267"/>
    </row>
    <row r="6" spans="1:13" ht="30" customHeight="1">
      <c r="A6" s="16"/>
      <c r="B6" s="257"/>
      <c r="C6" s="14"/>
      <c r="D6" s="36" t="str">
        <f>+'S49 5JG'!D6</f>
        <v>Purée de chou rouge</v>
      </c>
      <c r="E6" s="37" t="str">
        <f>+'S49 5JG'!E6</f>
        <v>Purée de chou rouge</v>
      </c>
      <c r="F6" s="65" t="str">
        <f>+'S49 5JG'!F6</f>
        <v>Chou rouge aux 2 pommes</v>
      </c>
      <c r="I6" s="267"/>
      <c r="J6" s="267"/>
    </row>
    <row r="7" spans="1:13" ht="30" customHeight="1">
      <c r="A7" s="16"/>
      <c r="B7" s="257"/>
      <c r="C7" s="14"/>
      <c r="D7" s="36">
        <f>+'S49 5JG'!D7</f>
        <v>0</v>
      </c>
      <c r="E7" s="37" t="str">
        <f>+'S49 5JG'!E7</f>
        <v>Petit fromage frais</v>
      </c>
      <c r="F7" s="37" t="str">
        <f>+'S49 5JG'!F7</f>
        <v>Petit fromage frais</v>
      </c>
      <c r="I7" s="267"/>
      <c r="J7" s="267"/>
      <c r="L7" s="17"/>
      <c r="M7" s="41"/>
    </row>
    <row r="8" spans="1:13" ht="30" customHeight="1">
      <c r="A8" s="16"/>
      <c r="B8" s="257"/>
      <c r="C8" s="14"/>
      <c r="D8" s="36" t="str">
        <f>+'S49 5JG'!D8</f>
        <v xml:space="preserve">Purée pomme </v>
      </c>
      <c r="E8" s="37" t="str">
        <f>+'S49 5JG'!E8</f>
        <v xml:space="preserve">Purée pomme </v>
      </c>
      <c r="F8" s="78" t="str">
        <f>+'S49 5JG'!F8</f>
        <v>Pomme</v>
      </c>
      <c r="I8" s="267"/>
      <c r="J8" s="267"/>
    </row>
    <row r="9" spans="1:13" ht="30" customHeight="1">
      <c r="A9" s="16"/>
      <c r="B9" s="257"/>
      <c r="C9" s="14"/>
      <c r="D9" s="131" t="str">
        <f>+'S49 5JG'!D9</f>
        <v>Fromage blanc nature</v>
      </c>
      <c r="E9" s="57" t="str">
        <f>+'S49 5JG'!E9</f>
        <v>Semoule au LAIT  à la vanille</v>
      </c>
      <c r="F9" s="57" t="str">
        <f>+'S49 5JG'!F9</f>
        <v>Semoule au LAIT à la vanille</v>
      </c>
    </row>
    <row r="10" spans="1:13" ht="30" customHeight="1">
      <c r="A10" s="16"/>
      <c r="B10" s="257"/>
      <c r="C10" s="14"/>
      <c r="D10" s="131" t="str">
        <f>+'S49 5JG'!D10</f>
        <v>Purée pomme banane</v>
      </c>
      <c r="E10" s="57" t="str">
        <f>+'S49 5JG'!E10</f>
        <v>Purée pomme banane</v>
      </c>
      <c r="F10" s="57" t="str">
        <f>+'S49 5JG'!F10</f>
        <v>Purée pomme banane</v>
      </c>
    </row>
    <row r="11" spans="1:13" ht="30" customHeight="1">
      <c r="A11" s="16"/>
      <c r="B11" s="257"/>
      <c r="C11" s="14"/>
      <c r="D11" s="132">
        <f>+'S49 5JG'!D11</f>
        <v>0</v>
      </c>
      <c r="E11" s="58">
        <f>+'S49 5JG'!E11</f>
        <v>0</v>
      </c>
      <c r="F11" s="58">
        <f>+'S49 5JG'!F11</f>
        <v>0</v>
      </c>
    </row>
    <row r="12" spans="1:13" ht="6" customHeight="1">
      <c r="A12" s="16"/>
      <c r="B12" s="18"/>
      <c r="C12" s="14"/>
      <c r="D12" s="135">
        <f>+'S49 5JG'!D12</f>
        <v>0</v>
      </c>
      <c r="E12" s="60">
        <f>+'S49 5JG'!E12</f>
        <v>0</v>
      </c>
      <c r="F12" s="60">
        <f>+'S49 5JG'!F12</f>
        <v>0</v>
      </c>
    </row>
    <row r="13" spans="1:13" ht="30" customHeight="1">
      <c r="A13" s="16"/>
      <c r="B13" s="257" t="s">
        <v>13</v>
      </c>
      <c r="C13" s="14"/>
      <c r="D13" s="133">
        <f>+'S49 5JG'!D13</f>
        <v>0</v>
      </c>
      <c r="E13" s="35">
        <f>+'S49 5JG'!E13</f>
        <v>0</v>
      </c>
      <c r="F13" s="62" t="str">
        <f>+'S49 5JG'!F13</f>
        <v>Potage de potiron</v>
      </c>
      <c r="H13" s="77"/>
      <c r="I13" s="77"/>
      <c r="J13" s="77"/>
    </row>
    <row r="14" spans="1:13" ht="30" customHeight="1">
      <c r="A14" s="16"/>
      <c r="B14" s="257"/>
      <c r="C14" s="14"/>
      <c r="D14" s="36" t="str">
        <f>+'S49 5JG'!D14</f>
        <v>Merlu au bouillon</v>
      </c>
      <c r="E14" s="37" t="str">
        <f>+'S49 5JG'!E14</f>
        <v>Merlu au bouillon</v>
      </c>
      <c r="F14" s="37" t="str">
        <f>+'S49 5JG'!F14</f>
        <v>Merlu sauce oseille</v>
      </c>
      <c r="H14" s="77"/>
      <c r="I14" s="77"/>
      <c r="J14" s="77"/>
    </row>
    <row r="15" spans="1:13" ht="21" customHeight="1">
      <c r="A15" s="16"/>
      <c r="B15" s="257"/>
      <c r="C15" s="14"/>
      <c r="D15" s="50">
        <f>+'S49 5JG'!D15</f>
        <v>0</v>
      </c>
      <c r="E15" s="51">
        <f>+'S49 5JG'!E15</f>
        <v>0</v>
      </c>
      <c r="F15" s="51">
        <f>+'S49 5JG'!F15</f>
        <v>0</v>
      </c>
      <c r="H15" s="77"/>
      <c r="I15" s="77"/>
      <c r="J15" s="77"/>
    </row>
    <row r="16" spans="1:13" ht="30" customHeight="1">
      <c r="A16" s="16"/>
      <c r="B16" s="257"/>
      <c r="C16" s="14"/>
      <c r="D16" s="36" t="str">
        <f>+'S49 5JG'!D16</f>
        <v>Purée d'haricot vert</v>
      </c>
      <c r="E16" s="37" t="str">
        <f>+'S49 5JG'!E16</f>
        <v>Purée d'haricot vert</v>
      </c>
      <c r="F16" s="37" t="str">
        <f>+'S49 5JG'!F16</f>
        <v>Riz pilaf</v>
      </c>
      <c r="H16" s="272"/>
      <c r="I16" s="272"/>
      <c r="J16" s="272"/>
    </row>
    <row r="17" spans="1:16382" ht="30" customHeight="1">
      <c r="A17" s="16"/>
      <c r="B17" s="257"/>
      <c r="C17" s="14"/>
      <c r="D17" s="36">
        <f>+'S49 5JG'!D17</f>
        <v>0</v>
      </c>
      <c r="E17" s="37" t="str">
        <f>+'S49 5JG'!E17</f>
        <v xml:space="preserve">Rondelé </v>
      </c>
      <c r="F17" s="37" t="str">
        <f>+'S49 5JG'!F17</f>
        <v>Mimolette</v>
      </c>
      <c r="H17" s="272"/>
      <c r="I17" s="272"/>
      <c r="J17" s="272"/>
    </row>
    <row r="18" spans="1:16382" ht="30" customHeight="1">
      <c r="A18" s="16"/>
      <c r="B18" s="257"/>
      <c r="C18" s="14"/>
      <c r="D18" s="36" t="str">
        <f>+'S49 5JG'!D18</f>
        <v>Purée pomme agrume</v>
      </c>
      <c r="E18" s="37" t="str">
        <f>+'S49 5JG'!E18</f>
        <v>Purée pomme agrume</v>
      </c>
      <c r="F18" s="37" t="str">
        <f>+'S49 5JG'!F18</f>
        <v>Orange</v>
      </c>
    </row>
    <row r="19" spans="1:16382" ht="30" customHeight="1">
      <c r="A19" s="16"/>
      <c r="B19" s="257"/>
      <c r="C19" s="14"/>
      <c r="D19" s="131" t="str">
        <f>+'S49 5JG'!D19</f>
        <v>Fromage frais nature</v>
      </c>
      <c r="E19" s="57" t="str">
        <f>+'S49 5JG'!E19</f>
        <v>Fromage frais nature</v>
      </c>
      <c r="F19" s="57" t="str">
        <f>+'S49 5JG'!F19</f>
        <v>Fromage frais nature</v>
      </c>
    </row>
    <row r="20" spans="1:16382" ht="30" customHeight="1">
      <c r="A20" s="16"/>
      <c r="B20" s="257"/>
      <c r="C20" s="14"/>
      <c r="D20" s="131" t="str">
        <f>+'S49 5JG'!D20</f>
        <v>Purée pomme cannelle</v>
      </c>
      <c r="E20" s="57" t="str">
        <f>+'S49 5JG'!E20</f>
        <v>Purée pomme cannelle</v>
      </c>
      <c r="F20" s="57" t="str">
        <f>+'S49 5JG'!F20</f>
        <v>Purée pomme cannelle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132">
        <f>+'S49 5JG'!D21</f>
        <v>0</v>
      </c>
      <c r="E21" s="58" t="str">
        <f>+'S49 5JG'!E21</f>
        <v>Petit beurre</v>
      </c>
      <c r="F21" s="58" t="str">
        <f>+'S49 5JG'!F21</f>
        <v>Petit beurre</v>
      </c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135">
        <f>+'S49 5JG'!D22</f>
        <v>0</v>
      </c>
      <c r="E22" s="60">
        <f>+'S49 5JG'!E22</f>
        <v>0</v>
      </c>
      <c r="F22" s="60">
        <f>+'S49 5JG'!F22</f>
        <v>0</v>
      </c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33" t="str">
        <f>+'S49 5JG'!D23</f>
        <v/>
      </c>
      <c r="E23" s="35">
        <f>+'S49 5JG'!E23</f>
        <v>0</v>
      </c>
      <c r="F23" s="54" t="str">
        <f>+'S49 5JG'!F23</f>
        <v>Salade de p. de terre maïs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6" t="str">
        <f>+'S49 5JG'!D24</f>
        <v>Purée de lentilles corail</v>
      </c>
      <c r="E24" s="37" t="str">
        <f>+'S49 5JG'!E24</f>
        <v>Purée de lentilles corail</v>
      </c>
      <c r="F24" s="37" t="str">
        <f>+'S49 5JG'!F24</f>
        <v>Faboulettes aux lentilles corail</v>
      </c>
      <c r="H24" s="260"/>
      <c r="I24" s="260"/>
      <c r="J24" s="260"/>
    </row>
    <row r="25" spans="1:16382" ht="21" customHeight="1">
      <c r="A25" s="16"/>
      <c r="B25" s="257"/>
      <c r="C25" s="14"/>
      <c r="D25" s="50">
        <f>+'S49 5JG'!D25</f>
        <v>0</v>
      </c>
      <c r="E25" s="51">
        <f>+'S49 5JG'!E25</f>
        <v>0</v>
      </c>
      <c r="F25" s="51">
        <f>+'S49 5JG'!F25</f>
        <v>0</v>
      </c>
      <c r="H25" s="269"/>
      <c r="I25" s="269"/>
      <c r="J25" s="269"/>
    </row>
    <row r="26" spans="1:16382" s="44" customFormat="1" ht="30" customHeight="1">
      <c r="A26" s="16"/>
      <c r="B26" s="257"/>
      <c r="C26" s="14"/>
      <c r="D26" s="36" t="str">
        <f>+'S49 5JG'!D26</f>
        <v>Purée de navet</v>
      </c>
      <c r="E26" s="37" t="str">
        <f>+'S49 5JG'!E26</f>
        <v xml:space="preserve">Ecrasé de navet </v>
      </c>
      <c r="F26" s="65" t="str">
        <f>+'S49 5JG'!F26</f>
        <v>Poêlée de légumes</v>
      </c>
      <c r="G26" s="8"/>
      <c r="H26" s="269"/>
      <c r="I26" s="269"/>
      <c r="J26" s="269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6" t="str">
        <f>+'S49 5JG'!D27</f>
        <v/>
      </c>
      <c r="E27" s="37" t="str">
        <f>+'S49 5JG'!E27</f>
        <v>Yaourt nature</v>
      </c>
      <c r="F27" s="37" t="str">
        <f>+'S49 5JG'!F27</f>
        <v>Yaourt nature</v>
      </c>
      <c r="G27" s="8"/>
      <c r="H27" s="269"/>
      <c r="I27" s="269"/>
      <c r="J27" s="269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6" t="str">
        <f>+'S49 5JG'!D28</f>
        <v>Purée pomme menthe</v>
      </c>
      <c r="E28" s="37" t="str">
        <f>+'S49 5JG'!E28</f>
        <v>Purée pomme menthe</v>
      </c>
      <c r="F28" s="37" t="str">
        <f>+'S49 5JG'!F28</f>
        <v>Clémentine</v>
      </c>
      <c r="G28" s="8"/>
      <c r="H28" s="269"/>
      <c r="I28" s="269"/>
      <c r="J28" s="269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55" t="str">
        <f>+'S49 5JG'!D29</f>
        <v xml:space="preserve">Yaourt nature </v>
      </c>
      <c r="E29" s="56" t="str">
        <f>+'S49 5JG'!E29</f>
        <v>Bûchette mi-chèvre</v>
      </c>
      <c r="F29" s="56" t="str">
        <f>+'S49 5JG'!F29</f>
        <v>Bûchette mi-chèvre</v>
      </c>
    </row>
    <row r="30" spans="1:16382" ht="30" customHeight="1">
      <c r="A30" s="16"/>
      <c r="B30" s="257"/>
      <c r="C30" s="14"/>
      <c r="D30" s="55" t="str">
        <f>+'S49 5JG'!D30</f>
        <v>Purée pomme raisin sec</v>
      </c>
      <c r="E30" s="56" t="str">
        <f>+'S49 5JG'!E30</f>
        <v>Purée pomme raisin sec</v>
      </c>
      <c r="F30" s="56" t="str">
        <f>+'S49 5JG'!F30</f>
        <v>Purée pomme raisin sec</v>
      </c>
    </row>
    <row r="31" spans="1:16382" ht="30" customHeight="1">
      <c r="A31" s="16"/>
      <c r="B31" s="257"/>
      <c r="C31" s="14"/>
      <c r="D31" s="134">
        <f>+'S49 5JG'!D31</f>
        <v>0</v>
      </c>
      <c r="E31" s="59">
        <f>+'S49 5JG'!E31</f>
        <v>0</v>
      </c>
      <c r="F31" s="59">
        <f>+'S49 5JG'!F31</f>
        <v>0</v>
      </c>
    </row>
    <row r="32" spans="1:16382" ht="6" customHeight="1">
      <c r="A32" s="16"/>
      <c r="B32" s="18"/>
      <c r="C32" s="14"/>
      <c r="D32" s="135">
        <f>+'S49 5JG'!D32</f>
        <v>0</v>
      </c>
      <c r="E32" s="60">
        <f>+'S49 5JG'!E32</f>
        <v>0</v>
      </c>
      <c r="F32" s="60">
        <f>+'S49 5JG'!F32</f>
        <v>0</v>
      </c>
    </row>
    <row r="33" spans="1:14" ht="30" customHeight="1">
      <c r="A33" s="16"/>
      <c r="B33" s="257" t="s">
        <v>16</v>
      </c>
      <c r="C33" s="14"/>
      <c r="D33" s="133">
        <f>+'S49 5JG'!D33</f>
        <v>0</v>
      </c>
      <c r="E33" s="35">
        <f>+'S49 5JG'!E33</f>
        <v>0</v>
      </c>
      <c r="F33" s="143" t="str">
        <f>+'S49 5JG'!F33</f>
        <v>Carotte râpée citronette</v>
      </c>
      <c r="H33" s="155"/>
      <c r="I33" s="155"/>
      <c r="J33" s="155"/>
    </row>
    <row r="34" spans="1:14" ht="30" customHeight="1">
      <c r="A34" s="16"/>
      <c r="B34" s="257"/>
      <c r="C34" s="14"/>
      <c r="D34" s="36" t="str">
        <f>+'S49 5JG'!D34</f>
        <v>Emincé de poulet au bouillon</v>
      </c>
      <c r="E34" s="36" t="str">
        <f>+'S49 5JG'!E34</f>
        <v>Emincé de poulet au bouillon</v>
      </c>
      <c r="F34" s="117" t="str">
        <f>+'S49 5JG'!F34</f>
        <v>Emincé de poulet sauce pruneau cannelle</v>
      </c>
      <c r="H34" s="155"/>
      <c r="I34" s="155"/>
      <c r="J34" s="155"/>
    </row>
    <row r="35" spans="1:14" ht="21" customHeight="1">
      <c r="A35" s="16"/>
      <c r="B35" s="257"/>
      <c r="C35" s="14"/>
      <c r="D35" s="50" t="str">
        <f>'S49 5JG'!$D$35</f>
        <v>Fromage frais nature</v>
      </c>
      <c r="E35" s="51" t="str">
        <f>'S49 5JG'!E35</f>
        <v>Omelette</v>
      </c>
      <c r="F35" s="126" t="str">
        <f>'S49 5JG'!F35</f>
        <v>Omelette</v>
      </c>
      <c r="H35" s="155"/>
      <c r="I35" s="155"/>
      <c r="J35" s="155"/>
    </row>
    <row r="36" spans="1:14" ht="30" customHeight="1">
      <c r="A36" s="16"/>
      <c r="B36" s="257"/>
      <c r="C36" s="14"/>
      <c r="D36" s="36" t="str">
        <f>+'S49 5JG'!D36</f>
        <v>Purée de brocoli</v>
      </c>
      <c r="E36" s="37" t="str">
        <f>+'S49 5JG'!E36</f>
        <v>Ecrasé de brocoli et semoule</v>
      </c>
      <c r="F36" s="117" t="str">
        <f>+'S49 5JG'!F36</f>
        <v>Semoule</v>
      </c>
      <c r="H36" s="155"/>
      <c r="I36" s="155"/>
      <c r="J36" s="155"/>
      <c r="L36" s="47"/>
    </row>
    <row r="37" spans="1:14" ht="30" customHeight="1">
      <c r="A37" s="16"/>
      <c r="B37" s="257"/>
      <c r="C37" s="14"/>
      <c r="D37" s="36" t="str">
        <f>+'S49 5JG'!D37</f>
        <v/>
      </c>
      <c r="E37" s="37" t="str">
        <f>+'S49 5JG'!E37</f>
        <v>Fromage frais nature</v>
      </c>
      <c r="F37" s="117" t="str">
        <f>+'S49 5JG'!F37</f>
        <v>***</v>
      </c>
      <c r="H37" s="155"/>
      <c r="I37" s="155"/>
      <c r="J37" s="155"/>
      <c r="L37" s="47"/>
    </row>
    <row r="38" spans="1:14" ht="30" customHeight="1">
      <c r="A38" s="16"/>
      <c r="B38" s="257"/>
      <c r="C38" s="14"/>
      <c r="D38" s="36" t="str">
        <f>+'S49 5JG'!D38</f>
        <v>Purée pomme mûre</v>
      </c>
      <c r="E38" s="37" t="str">
        <f>+'S49 5JG'!E38</f>
        <v>Purée pomme mûre</v>
      </c>
      <c r="F38" s="144" t="str">
        <f>+'S49 5JG'!F38</f>
        <v>Fromage blanc au coulis de mûre</v>
      </c>
      <c r="H38" s="155"/>
      <c r="I38" s="155"/>
      <c r="J38" s="155"/>
      <c r="L38" s="48"/>
      <c r="M38" s="48"/>
      <c r="N38" s="48"/>
    </row>
    <row r="39" spans="1:14" ht="30" customHeight="1">
      <c r="A39" s="16"/>
      <c r="B39" s="257"/>
      <c r="C39" s="14"/>
      <c r="D39" s="131" t="str">
        <f>+'S49 5JG'!D39</f>
        <v>Fromage frais nature</v>
      </c>
      <c r="E39" s="57" t="str">
        <f>+'S49 5JG'!E39</f>
        <v>Tomme blanche</v>
      </c>
      <c r="F39" s="57" t="str">
        <f>+'S49 5JG'!F39</f>
        <v>Tomme blanche</v>
      </c>
      <c r="H39" s="155"/>
      <c r="I39" s="155"/>
      <c r="J39" s="155"/>
      <c r="L39" s="48"/>
      <c r="M39" s="48"/>
      <c r="N39" s="48"/>
    </row>
    <row r="40" spans="1:14" ht="30" customHeight="1">
      <c r="A40" s="16"/>
      <c r="B40" s="257"/>
      <c r="C40" s="14"/>
      <c r="D40" s="131" t="str">
        <f>+'S49 5JG'!D40</f>
        <v xml:space="preserve">Purée pomme </v>
      </c>
      <c r="E40" s="57" t="str">
        <f>+'S49 5JG'!E40</f>
        <v xml:space="preserve">Purée pomme </v>
      </c>
      <c r="F40" s="57" t="str">
        <f>+'S49 5JG'!F40</f>
        <v>Kiwi</v>
      </c>
      <c r="H40" s="155"/>
      <c r="I40" s="155"/>
      <c r="J40" s="155"/>
      <c r="L40" s="48"/>
      <c r="M40" s="48"/>
      <c r="N40" s="48"/>
    </row>
    <row r="41" spans="1:14" ht="30" customHeight="1">
      <c r="A41" s="16"/>
      <c r="B41" s="257"/>
      <c r="C41" s="14"/>
      <c r="D41" s="132" t="str">
        <f>+'S49 5JG'!D41</f>
        <v/>
      </c>
      <c r="E41" s="58">
        <f>+'S49 5JG'!E41</f>
        <v>0</v>
      </c>
      <c r="F41" s="58">
        <f>+'S49 5JG'!F41</f>
        <v>0</v>
      </c>
      <c r="H41" s="271" t="str">
        <f>'[1]S07 5JG'!H41:J41</f>
        <v>Composition des plats:</v>
      </c>
      <c r="I41" s="271"/>
      <c r="J41" s="271"/>
      <c r="L41" s="48"/>
      <c r="M41" s="48"/>
      <c r="N41" s="48"/>
    </row>
    <row r="42" spans="1:14" ht="6.75" customHeight="1">
      <c r="A42" s="16"/>
      <c r="B42" s="18"/>
      <c r="C42" s="14"/>
      <c r="D42" s="152">
        <f>+'S49 5JG'!D42</f>
        <v>0</v>
      </c>
      <c r="E42" s="153">
        <f>+'S49 5JG'!E42</f>
        <v>0</v>
      </c>
      <c r="F42" s="153">
        <f>+'S49 5JG'!F42</f>
        <v>0</v>
      </c>
      <c r="L42" s="48"/>
      <c r="M42" s="48"/>
      <c r="N42" s="48"/>
    </row>
    <row r="43" spans="1:14" ht="30" customHeight="1">
      <c r="A43" s="16"/>
      <c r="B43" s="257" t="s">
        <v>17</v>
      </c>
      <c r="C43" s="14"/>
      <c r="D43" s="137">
        <f>+'S49 5JG'!D43</f>
        <v>0</v>
      </c>
      <c r="E43" s="35">
        <f>+'S49 5JG'!E43</f>
        <v>0</v>
      </c>
      <c r="F43" s="35" t="str">
        <f>+'S49 5JG'!F43</f>
        <v>Chou blanc râpé citronette</v>
      </c>
      <c r="H43" s="270" t="str">
        <f>'[1]S07 5JG'!H43:XFD62</f>
        <v>*: ingrédient issu de l'agriculture biologique</v>
      </c>
      <c r="I43" s="270"/>
      <c r="J43" s="270"/>
    </row>
    <row r="44" spans="1:14" ht="30" customHeight="1">
      <c r="A44" s="16"/>
      <c r="B44" s="257"/>
      <c r="C44" s="14"/>
      <c r="D44" s="36" t="str">
        <f>+'S49 5JG'!D44</f>
        <v>Egréné de boeuf BIO au bouillon</v>
      </c>
      <c r="E44" s="37" t="str">
        <f>+'S49 5JG'!E44</f>
        <v>Egréné de boeuf BIO au bouillon</v>
      </c>
      <c r="F44" s="37" t="str">
        <f>+'S49 5JG'!F44</f>
        <v>Sauté de bœuf aux champignons</v>
      </c>
      <c r="H44" s="270" t="str">
        <f>'S49 5JG'!H44:J61</f>
        <v xml:space="preserve">  Sauce pruneau : pruneau, carotte, oignon, vinaigre de cidre, sucre, farine, huile de T/Sauce champignon: champignon, oignon, farine, persil, huile de T</v>
      </c>
      <c r="I44" s="270"/>
      <c r="J44" s="270"/>
    </row>
    <row r="45" spans="1:14" ht="21" customHeight="1">
      <c r="A45" s="16"/>
      <c r="B45" s="257"/>
      <c r="C45" s="14"/>
      <c r="D45" s="50" t="str">
        <f>+'S49 5JG'!D45</f>
        <v>Œuf BIO au bouillon</v>
      </c>
      <c r="E45" s="51" t="str">
        <f>+'S49 5JG'!E45</f>
        <v>Œuf brouillé</v>
      </c>
      <c r="F45" s="51" t="str">
        <f>+'S49 5JG'!F45</f>
        <v>Œuf brouillé</v>
      </c>
      <c r="H45" s="270"/>
      <c r="I45" s="270"/>
      <c r="J45" s="270"/>
    </row>
    <row r="46" spans="1:14" ht="30" customHeight="1">
      <c r="A46" s="16"/>
      <c r="B46" s="257"/>
      <c r="C46" s="14"/>
      <c r="D46" s="36" t="str">
        <f>+'S49 5JG'!D46</f>
        <v>Purée de carotte</v>
      </c>
      <c r="E46" s="37" t="str">
        <f>+'S49 5JG'!E46</f>
        <v>Ecrasé de carotte et coquillettes</v>
      </c>
      <c r="F46" s="37" t="str">
        <f>+'S49 5JG'!F46</f>
        <v>Coquillettes</v>
      </c>
      <c r="H46" s="270"/>
      <c r="I46" s="270"/>
      <c r="J46" s="270"/>
    </row>
    <row r="47" spans="1:14" ht="30" customHeight="1">
      <c r="A47" s="16"/>
      <c r="B47" s="257"/>
      <c r="C47" s="14"/>
      <c r="D47" s="36">
        <f>+'S49 5JG'!D47</f>
        <v>0</v>
      </c>
      <c r="E47" s="37" t="str">
        <f>+'S49 5JG'!E47</f>
        <v>Coulommiers</v>
      </c>
      <c r="F47" s="37" t="str">
        <f>+'S49 5JG'!F47</f>
        <v>Coulommiers</v>
      </c>
      <c r="H47" s="270"/>
      <c r="I47" s="270"/>
      <c r="J47" s="270"/>
    </row>
    <row r="48" spans="1:14" ht="30" customHeight="1">
      <c r="A48" s="16"/>
      <c r="B48" s="257"/>
      <c r="C48" s="14"/>
      <c r="D48" s="36" t="str">
        <f>+'S49 5JG'!D48</f>
        <v>Purée pomme vanille</v>
      </c>
      <c r="E48" s="37" t="str">
        <f>+'S49 5JG'!E48</f>
        <v>Purée pomme vanille</v>
      </c>
      <c r="F48" s="256" t="str">
        <f>+'S49 5JG'!F48</f>
        <v>Purée pomme vanille</v>
      </c>
      <c r="H48" s="270"/>
      <c r="I48" s="270"/>
      <c r="J48" s="270"/>
    </row>
    <row r="49" spans="1:18" ht="30" customHeight="1">
      <c r="A49" s="16"/>
      <c r="B49" s="257"/>
      <c r="C49" s="14"/>
      <c r="D49" s="55" t="str">
        <f>+'S49 5JG'!D49</f>
        <v>Yaourt nature</v>
      </c>
      <c r="E49" s="56" t="str">
        <f>+'S49 5JG'!E49</f>
        <v>Lait entier</v>
      </c>
      <c r="F49" s="56" t="str">
        <f>+'S49 5JG'!F49</f>
        <v>Lait entier</v>
      </c>
      <c r="H49" s="270"/>
      <c r="I49" s="270"/>
      <c r="J49" s="270"/>
    </row>
    <row r="50" spans="1:18" ht="30" customHeight="1">
      <c r="A50" s="16"/>
      <c r="B50" s="257"/>
      <c r="C50" s="14"/>
      <c r="D50" s="55" t="str">
        <f>+'S49 5JG'!D50</f>
        <v>Purée pomme  mangue</v>
      </c>
      <c r="E50" s="56" t="str">
        <f>+'S49 5JG'!E50</f>
        <v>Purée pomme  mangue</v>
      </c>
      <c r="F50" s="56" t="str">
        <f>+'S49 5JG'!F50</f>
        <v>Pomme</v>
      </c>
      <c r="H50" s="270"/>
      <c r="I50" s="270"/>
      <c r="J50" s="270"/>
    </row>
    <row r="51" spans="1:18" ht="30" customHeight="1">
      <c r="A51" s="16"/>
      <c r="B51" s="257"/>
      <c r="C51" s="14"/>
      <c r="D51" s="134">
        <f>+'S49 5JG'!D51</f>
        <v>0</v>
      </c>
      <c r="E51" s="56" t="str">
        <f>+'S49 5JG'!E51</f>
        <v>confiture</v>
      </c>
      <c r="F51" s="59" t="str">
        <f>+'S49 5JG'!F51</f>
        <v>confiture</v>
      </c>
      <c r="H51" s="270"/>
      <c r="I51" s="270"/>
      <c r="J51" s="270"/>
    </row>
    <row r="52" spans="1:18" ht="7.5" hidden="1" customHeight="1">
      <c r="A52" s="16"/>
      <c r="B52" s="18"/>
      <c r="C52" s="14"/>
      <c r="D52" s="22"/>
      <c r="E52" s="23"/>
      <c r="F52" s="38"/>
      <c r="H52" s="270"/>
      <c r="I52" s="270"/>
      <c r="J52" s="270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145</v>
      </c>
      <c r="H53" s="270"/>
      <c r="I53" s="270"/>
      <c r="J53" s="270"/>
    </row>
    <row r="54" spans="1:18" ht="25.5" hidden="1" customHeight="1">
      <c r="A54" s="16"/>
      <c r="B54" s="257"/>
      <c r="C54" s="14"/>
      <c r="D54" s="26" t="s">
        <v>146</v>
      </c>
      <c r="E54" s="27" t="s">
        <v>146</v>
      </c>
      <c r="F54" s="26" t="s">
        <v>146</v>
      </c>
      <c r="H54" s="270"/>
      <c r="I54" s="270"/>
      <c r="J54" s="270"/>
    </row>
    <row r="55" spans="1:18" ht="25.5" hidden="1" customHeight="1">
      <c r="A55" s="16"/>
      <c r="B55" s="257"/>
      <c r="C55" s="14"/>
      <c r="D55" s="26" t="s">
        <v>68</v>
      </c>
      <c r="E55" s="27" t="s">
        <v>68</v>
      </c>
      <c r="F55" s="26" t="s">
        <v>147</v>
      </c>
      <c r="H55" s="270"/>
      <c r="I55" s="270"/>
      <c r="J55" s="270"/>
    </row>
    <row r="56" spans="1:18" ht="25.5" hidden="1" customHeight="1">
      <c r="A56" s="16"/>
      <c r="B56" s="257"/>
      <c r="C56" s="14"/>
      <c r="D56" s="26" t="s">
        <v>108</v>
      </c>
      <c r="E56" s="27" t="s">
        <v>148</v>
      </c>
      <c r="F56" s="26" t="s">
        <v>148</v>
      </c>
      <c r="H56" s="270"/>
      <c r="I56" s="270"/>
      <c r="J56" s="270"/>
    </row>
    <row r="57" spans="1:18" ht="25.5" hidden="1" customHeight="1">
      <c r="A57" s="16"/>
      <c r="B57" s="257"/>
      <c r="C57" s="14"/>
      <c r="D57" s="26" t="s">
        <v>73</v>
      </c>
      <c r="E57" s="27" t="s">
        <v>73</v>
      </c>
      <c r="F57" s="40" t="s">
        <v>73</v>
      </c>
      <c r="H57" s="270"/>
      <c r="I57" s="270"/>
      <c r="J57" s="270"/>
    </row>
    <row r="58" spans="1:18" ht="25.5" hidden="1" customHeight="1">
      <c r="A58" s="16"/>
      <c r="B58" s="257"/>
      <c r="C58" s="14"/>
      <c r="D58" s="28" t="s">
        <v>105</v>
      </c>
      <c r="E58" s="29" t="s">
        <v>105</v>
      </c>
      <c r="F58" s="28" t="s">
        <v>105</v>
      </c>
      <c r="H58" s="270"/>
      <c r="I58" s="270"/>
      <c r="J58" s="270"/>
    </row>
    <row r="59" spans="1:18" ht="25.5" hidden="1" customHeight="1">
      <c r="A59" s="16"/>
      <c r="B59" s="257"/>
      <c r="C59" s="14"/>
      <c r="D59" s="28" t="s">
        <v>149</v>
      </c>
      <c r="E59" s="29" t="s">
        <v>149</v>
      </c>
      <c r="F59" s="28" t="s">
        <v>150</v>
      </c>
      <c r="H59" s="270"/>
      <c r="I59" s="270"/>
      <c r="J59" s="270"/>
    </row>
    <row r="60" spans="1:18" ht="25.5" hidden="1" customHeight="1">
      <c r="A60" s="16"/>
      <c r="B60" s="257"/>
      <c r="C60" s="14"/>
      <c r="D60" s="30" t="s">
        <v>108</v>
      </c>
      <c r="E60" s="31" t="s">
        <v>151</v>
      </c>
      <c r="F60" s="30" t="s">
        <v>151</v>
      </c>
      <c r="H60" s="270"/>
      <c r="I60" s="270"/>
      <c r="J60" s="270"/>
    </row>
    <row r="61" spans="1:18" ht="10.5" customHeight="1">
      <c r="H61" s="270"/>
      <c r="I61" s="270"/>
      <c r="J61" s="270"/>
    </row>
    <row r="62" spans="1:18" ht="18" customHeight="1">
      <c r="D62" s="124" t="s">
        <v>152</v>
      </c>
      <c r="E62" s="125" t="s">
        <v>167</v>
      </c>
      <c r="H62" s="192"/>
      <c r="I62" s="192"/>
      <c r="J62" s="192"/>
    </row>
    <row r="63" spans="1:18" ht="21.75" customHeight="1">
      <c r="D63" s="9" t="str">
        <f>+'S49 5JG'!D63</f>
        <v>P.A. n°4</v>
      </c>
      <c r="H63" s="128"/>
      <c r="I63" s="128"/>
      <c r="J63" s="128"/>
    </row>
    <row r="64" spans="1:18" ht="30" customHeight="1">
      <c r="A64" s="265" t="s">
        <v>79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</sheetData>
  <mergeCells count="16">
    <mergeCell ref="B3:B11"/>
    <mergeCell ref="I5:J8"/>
    <mergeCell ref="B13:B21"/>
    <mergeCell ref="H16:J17"/>
    <mergeCell ref="G1:J1"/>
    <mergeCell ref="B23:B31"/>
    <mergeCell ref="H23:J24"/>
    <mergeCell ref="H25:J26"/>
    <mergeCell ref="H27:J28"/>
    <mergeCell ref="A64:R64"/>
    <mergeCell ref="B33:B41"/>
    <mergeCell ref="B43:B51"/>
    <mergeCell ref="H43:J43"/>
    <mergeCell ref="H44:J61"/>
    <mergeCell ref="B53:B60"/>
    <mergeCell ref="H41:J41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1"/>
  <sheetViews>
    <sheetView showGridLines="0" showZeros="0" showWhiteSpace="0" view="pageBreakPreview" topLeftCell="A7" zoomScale="41" zoomScaleNormal="40" zoomScaleSheetLayoutView="41" zoomScalePageLayoutView="10" workbookViewId="0">
      <selection activeCell="F51" sqref="F51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0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80</v>
      </c>
      <c r="E1" s="7"/>
      <c r="F1" s="241" t="s">
        <v>168</v>
      </c>
      <c r="G1" s="273" t="s">
        <v>169</v>
      </c>
      <c r="H1" s="273"/>
      <c r="I1" s="273"/>
      <c r="J1" s="273"/>
    </row>
    <row r="2" spans="1:13" ht="34.5" customHeight="1">
      <c r="A2" s="10"/>
      <c r="B2" s="11"/>
      <c r="C2" s="12"/>
      <c r="D2" s="199" t="s">
        <v>82</v>
      </c>
      <c r="E2" s="200" t="s">
        <v>83</v>
      </c>
      <c r="F2" s="201" t="s">
        <v>84</v>
      </c>
      <c r="G2" s="159"/>
      <c r="H2" s="159"/>
      <c r="I2" s="159"/>
      <c r="J2" s="159"/>
    </row>
    <row r="3" spans="1:13" ht="30" customHeight="1">
      <c r="A3" s="16"/>
      <c r="B3" s="257" t="s">
        <v>6</v>
      </c>
      <c r="C3" s="14"/>
      <c r="D3" s="121" t="s">
        <v>108</v>
      </c>
      <c r="E3" s="35"/>
      <c r="F3" s="154" t="s">
        <v>170</v>
      </c>
    </row>
    <row r="4" spans="1:13" ht="30" customHeight="1">
      <c r="A4" s="16"/>
      <c r="B4" s="257"/>
      <c r="C4" s="14"/>
      <c r="D4" s="37" t="s">
        <v>277</v>
      </c>
      <c r="E4" s="37" t="s">
        <v>277</v>
      </c>
      <c r="F4" s="117" t="s">
        <v>171</v>
      </c>
    </row>
    <row r="5" spans="1:13" ht="21" customHeight="1">
      <c r="A5" s="16"/>
      <c r="B5" s="257"/>
      <c r="C5" s="14"/>
      <c r="D5" s="51" t="s">
        <v>172</v>
      </c>
      <c r="E5" s="51" t="s">
        <v>172</v>
      </c>
      <c r="F5" s="51" t="s">
        <v>173</v>
      </c>
    </row>
    <row r="6" spans="1:13" ht="30" customHeight="1">
      <c r="A6" s="16"/>
      <c r="B6" s="257"/>
      <c r="C6" s="14"/>
      <c r="D6" s="37" t="s">
        <v>174</v>
      </c>
      <c r="E6" s="37" t="s">
        <v>174</v>
      </c>
      <c r="F6" s="37" t="s">
        <v>128</v>
      </c>
    </row>
    <row r="7" spans="1:13" ht="30" customHeight="1">
      <c r="A7" s="16"/>
      <c r="B7" s="257"/>
      <c r="C7" s="14"/>
      <c r="D7" s="37" t="s">
        <v>108</v>
      </c>
      <c r="E7" s="37" t="s">
        <v>175</v>
      </c>
      <c r="F7" s="37" t="s">
        <v>175</v>
      </c>
      <c r="L7" s="17"/>
      <c r="M7" s="41"/>
    </row>
    <row r="8" spans="1:13" ht="30" customHeight="1">
      <c r="A8" s="16"/>
      <c r="B8" s="257"/>
      <c r="C8" s="14"/>
      <c r="D8" s="37" t="s">
        <v>176</v>
      </c>
      <c r="E8" s="37" t="s">
        <v>176</v>
      </c>
      <c r="F8" s="37" t="s">
        <v>132</v>
      </c>
    </row>
    <row r="9" spans="1:13" ht="30" customHeight="1">
      <c r="A9" s="16"/>
      <c r="B9" s="257"/>
      <c r="C9" s="14"/>
      <c r="D9" s="56" t="s">
        <v>105</v>
      </c>
      <c r="E9" s="57" t="s">
        <v>177</v>
      </c>
      <c r="F9" s="57" t="s">
        <v>177</v>
      </c>
    </row>
    <row r="10" spans="1:13" ht="30" customHeight="1">
      <c r="A10" s="16"/>
      <c r="B10" s="257"/>
      <c r="C10" s="14"/>
      <c r="D10" s="57" t="s">
        <v>178</v>
      </c>
      <c r="E10" s="57" t="s">
        <v>178</v>
      </c>
      <c r="F10" s="57" t="s">
        <v>178</v>
      </c>
    </row>
    <row r="11" spans="1:13" ht="30" customHeight="1">
      <c r="A11" s="16"/>
      <c r="B11" s="257"/>
      <c r="C11" s="14"/>
      <c r="D11" s="58"/>
      <c r="E11" s="58"/>
      <c r="F11" s="58"/>
    </row>
    <row r="12" spans="1:13" ht="6" customHeight="1">
      <c r="A12" s="16"/>
      <c r="B12" s="18"/>
      <c r="C12" s="14"/>
      <c r="D12" s="20"/>
      <c r="E12" s="20"/>
      <c r="F12" s="20"/>
    </row>
    <row r="13" spans="1:13" ht="30" customHeight="1">
      <c r="A13" s="16"/>
      <c r="B13" s="257" t="s">
        <v>13</v>
      </c>
      <c r="C13" s="14"/>
      <c r="D13" s="54" t="s">
        <v>108</v>
      </c>
      <c r="E13" s="54"/>
      <c r="F13" s="154" t="s">
        <v>278</v>
      </c>
      <c r="H13" s="76"/>
      <c r="I13" s="76"/>
      <c r="J13" s="76"/>
    </row>
    <row r="14" spans="1:13" ht="30" customHeight="1">
      <c r="A14" s="16"/>
      <c r="B14" s="257"/>
      <c r="C14" s="14"/>
      <c r="D14" s="37" t="s">
        <v>88</v>
      </c>
      <c r="E14" s="37" t="s">
        <v>88</v>
      </c>
      <c r="F14" s="37" t="s">
        <v>179</v>
      </c>
      <c r="H14" s="76"/>
      <c r="I14" s="76"/>
      <c r="J14" s="76"/>
    </row>
    <row r="15" spans="1:13" ht="21" customHeight="1">
      <c r="A15" s="16"/>
      <c r="B15" s="257"/>
      <c r="C15" s="14"/>
      <c r="D15" s="51"/>
      <c r="E15" s="51"/>
      <c r="F15" s="51"/>
      <c r="H15" s="76"/>
      <c r="I15" s="76"/>
      <c r="J15" s="76"/>
    </row>
    <row r="16" spans="1:13" ht="30" customHeight="1">
      <c r="A16" s="16"/>
      <c r="B16" s="257"/>
      <c r="C16" s="14"/>
      <c r="D16" s="37" t="s">
        <v>180</v>
      </c>
      <c r="E16" s="37" t="s">
        <v>180</v>
      </c>
      <c r="F16" s="37" t="s">
        <v>181</v>
      </c>
      <c r="H16" s="268"/>
      <c r="I16" s="268"/>
      <c r="J16" s="268"/>
    </row>
    <row r="17" spans="1:16382" ht="30" customHeight="1">
      <c r="A17" s="16"/>
      <c r="B17" s="257"/>
      <c r="C17" s="14"/>
      <c r="D17" s="37" t="s">
        <v>108</v>
      </c>
      <c r="E17" s="37" t="s">
        <v>182</v>
      </c>
      <c r="F17" s="37" t="s">
        <v>182</v>
      </c>
      <c r="H17" s="268"/>
      <c r="I17" s="268"/>
      <c r="J17" s="268"/>
    </row>
    <row r="18" spans="1:16382" ht="30" customHeight="1">
      <c r="A18" s="16"/>
      <c r="B18" s="257"/>
      <c r="C18" s="14"/>
      <c r="D18" s="37" t="s">
        <v>93</v>
      </c>
      <c r="E18" s="37" t="s">
        <v>93</v>
      </c>
      <c r="F18" s="37" t="s">
        <v>94</v>
      </c>
    </row>
    <row r="19" spans="1:16382" ht="30" customHeight="1">
      <c r="A19" s="16"/>
      <c r="B19" s="257"/>
      <c r="C19" s="14"/>
      <c r="D19" s="57" t="s">
        <v>118</v>
      </c>
      <c r="E19" s="57" t="s">
        <v>118</v>
      </c>
      <c r="F19" s="57" t="s">
        <v>118</v>
      </c>
    </row>
    <row r="20" spans="1:16382" ht="30" customHeight="1">
      <c r="A20" s="16"/>
      <c r="B20" s="257"/>
      <c r="C20" s="14"/>
      <c r="D20" s="57" t="s">
        <v>142</v>
      </c>
      <c r="E20" s="57" t="s">
        <v>142</v>
      </c>
      <c r="F20" s="57" t="s">
        <v>142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58"/>
      <c r="E21" s="58" t="s">
        <v>285</v>
      </c>
      <c r="F21" s="58" t="s">
        <v>285</v>
      </c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20"/>
      <c r="E22" s="20"/>
      <c r="F22" s="20"/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21"/>
      <c r="E23" s="35"/>
      <c r="F23" s="35" t="s">
        <v>183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7" t="s">
        <v>184</v>
      </c>
      <c r="E24" s="37" t="s">
        <v>184</v>
      </c>
      <c r="F24" s="37" t="s">
        <v>185</v>
      </c>
      <c r="H24" s="260"/>
      <c r="I24" s="260"/>
      <c r="J24" s="260"/>
    </row>
    <row r="25" spans="1:16382" ht="21" customHeight="1">
      <c r="A25" s="16"/>
      <c r="B25" s="257"/>
      <c r="C25" s="14"/>
      <c r="D25" s="51" t="s">
        <v>186</v>
      </c>
      <c r="E25" s="51" t="s">
        <v>186</v>
      </c>
      <c r="F25" s="51" t="s">
        <v>187</v>
      </c>
      <c r="H25" s="269"/>
      <c r="I25" s="269"/>
      <c r="J25" s="269"/>
    </row>
    <row r="26" spans="1:16382" s="44" customFormat="1" ht="30" customHeight="1">
      <c r="A26" s="16"/>
      <c r="B26" s="257"/>
      <c r="C26" s="14"/>
      <c r="D26" s="37" t="s">
        <v>7</v>
      </c>
      <c r="E26" s="37" t="s">
        <v>188</v>
      </c>
      <c r="F26" s="37" t="s">
        <v>189</v>
      </c>
      <c r="G26" s="8"/>
      <c r="H26" s="269"/>
      <c r="I26" s="269"/>
      <c r="J26" s="269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7"/>
      <c r="E27" s="37" t="s">
        <v>190</v>
      </c>
      <c r="F27" s="37" t="s">
        <v>190</v>
      </c>
      <c r="G27" s="8"/>
      <c r="H27" s="269"/>
      <c r="I27" s="269"/>
      <c r="J27" s="269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7" t="s">
        <v>191</v>
      </c>
      <c r="E28" s="37" t="s">
        <v>191</v>
      </c>
      <c r="F28" s="37" t="s">
        <v>191</v>
      </c>
      <c r="G28" s="8"/>
      <c r="H28" s="269"/>
      <c r="I28" s="269"/>
      <c r="J28" s="269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56" t="s">
        <v>192</v>
      </c>
      <c r="E29" s="57" t="s">
        <v>279</v>
      </c>
      <c r="F29" s="57" t="s">
        <v>279</v>
      </c>
    </row>
    <row r="30" spans="1:16382" ht="30" customHeight="1">
      <c r="A30" s="16"/>
      <c r="B30" s="257"/>
      <c r="C30" s="14"/>
      <c r="D30" s="57" t="s">
        <v>193</v>
      </c>
      <c r="E30" s="57" t="s">
        <v>193</v>
      </c>
      <c r="F30" s="57" t="s">
        <v>94</v>
      </c>
    </row>
    <row r="31" spans="1:16382" ht="30" customHeight="1">
      <c r="A31" s="16"/>
      <c r="B31" s="257"/>
      <c r="C31" s="14"/>
      <c r="D31" s="58" t="s">
        <v>108</v>
      </c>
      <c r="E31" s="58"/>
      <c r="F31" s="58"/>
    </row>
    <row r="32" spans="1:16382" ht="6" customHeight="1">
      <c r="A32" s="16"/>
      <c r="B32" s="18"/>
      <c r="C32" s="14"/>
      <c r="D32" s="60"/>
      <c r="E32" s="60"/>
      <c r="F32" s="60"/>
    </row>
    <row r="33" spans="1:14" ht="30" customHeight="1">
      <c r="A33" s="16"/>
      <c r="B33" s="257" t="s">
        <v>16</v>
      </c>
      <c r="C33" s="14"/>
      <c r="D33" s="35"/>
      <c r="E33" s="35"/>
      <c r="F33" s="245" t="s">
        <v>194</v>
      </c>
      <c r="H33" s="155"/>
      <c r="I33" s="155"/>
      <c r="J33" s="155"/>
    </row>
    <row r="34" spans="1:14" ht="30" customHeight="1">
      <c r="A34" s="16"/>
      <c r="B34" s="257"/>
      <c r="C34" s="14"/>
      <c r="D34" s="37" t="s">
        <v>122</v>
      </c>
      <c r="E34" s="37" t="s">
        <v>122</v>
      </c>
      <c r="F34" s="246" t="s">
        <v>195</v>
      </c>
      <c r="H34" s="155"/>
      <c r="I34" s="155"/>
      <c r="J34" s="155"/>
    </row>
    <row r="35" spans="1:14" ht="21" customHeight="1">
      <c r="A35" s="16"/>
      <c r="B35" s="257"/>
      <c r="C35" s="14"/>
      <c r="D35" s="51" t="s">
        <v>105</v>
      </c>
      <c r="E35" s="51" t="s">
        <v>138</v>
      </c>
      <c r="F35" s="247" t="s">
        <v>138</v>
      </c>
      <c r="H35" s="155"/>
      <c r="I35" s="155"/>
      <c r="J35" s="155"/>
    </row>
    <row r="36" spans="1:14" ht="30" customHeight="1">
      <c r="A36" s="16"/>
      <c r="B36" s="257"/>
      <c r="C36" s="14"/>
      <c r="D36" s="37" t="s">
        <v>196</v>
      </c>
      <c r="E36" s="37" t="s">
        <v>196</v>
      </c>
      <c r="F36" s="246" t="s">
        <v>197</v>
      </c>
      <c r="H36" s="155"/>
      <c r="I36" s="155"/>
      <c r="J36" s="155"/>
      <c r="L36" s="47"/>
    </row>
    <row r="37" spans="1:14" ht="30" customHeight="1">
      <c r="A37" s="16"/>
      <c r="B37" s="257"/>
      <c r="C37" s="14"/>
      <c r="D37" s="37" t="s">
        <v>108</v>
      </c>
      <c r="E37" s="37" t="s">
        <v>115</v>
      </c>
      <c r="F37" s="246" t="s">
        <v>128</v>
      </c>
      <c r="H37" s="155"/>
      <c r="I37" s="155"/>
      <c r="J37" s="155"/>
      <c r="L37" s="47"/>
    </row>
    <row r="38" spans="1:14" ht="30" customHeight="1">
      <c r="A38" s="16"/>
      <c r="B38" s="257"/>
      <c r="C38" s="14"/>
      <c r="D38" s="37" t="s">
        <v>103</v>
      </c>
      <c r="E38" s="37" t="s">
        <v>103</v>
      </c>
      <c r="F38" s="246" t="s">
        <v>198</v>
      </c>
      <c r="H38" s="155"/>
      <c r="I38" s="155"/>
      <c r="J38" s="155"/>
      <c r="L38" s="48"/>
      <c r="M38" s="48"/>
      <c r="N38" s="48"/>
    </row>
    <row r="39" spans="1:14" ht="30" customHeight="1">
      <c r="A39" s="16"/>
      <c r="B39" s="257"/>
      <c r="C39" s="14"/>
      <c r="D39" s="56" t="s">
        <v>115</v>
      </c>
      <c r="E39" s="57" t="s">
        <v>199</v>
      </c>
      <c r="F39" s="57" t="s">
        <v>199</v>
      </c>
      <c r="H39" s="155"/>
      <c r="I39" s="155"/>
      <c r="J39" s="155"/>
      <c r="L39" s="48"/>
      <c r="M39" s="48"/>
      <c r="N39" s="48"/>
    </row>
    <row r="40" spans="1:14" ht="30" customHeight="1">
      <c r="A40" s="16"/>
      <c r="B40" s="257"/>
      <c r="C40" s="14"/>
      <c r="D40" s="57" t="s">
        <v>93</v>
      </c>
      <c r="E40" s="57" t="s">
        <v>93</v>
      </c>
      <c r="F40" s="56" t="s">
        <v>117</v>
      </c>
      <c r="H40" s="155"/>
      <c r="I40" s="155"/>
      <c r="J40" s="155"/>
      <c r="L40" s="48"/>
      <c r="M40" s="48"/>
      <c r="N40" s="48"/>
    </row>
    <row r="41" spans="1:14" ht="30" customHeight="1">
      <c r="A41" s="16"/>
      <c r="B41" s="257"/>
      <c r="C41" s="14"/>
      <c r="D41" s="58" t="s">
        <v>108</v>
      </c>
      <c r="E41" s="58"/>
      <c r="F41" s="59"/>
      <c r="H41" s="271" t="str">
        <f>'[1]S07 5JG'!H41:J41</f>
        <v>Composition des plats:</v>
      </c>
      <c r="I41" s="271"/>
      <c r="J41" s="271"/>
      <c r="L41" s="48"/>
      <c r="M41" s="48"/>
      <c r="N41" s="48"/>
    </row>
    <row r="42" spans="1:14" ht="6.75" customHeight="1">
      <c r="A42" s="16"/>
      <c r="B42" s="18"/>
      <c r="C42" s="14"/>
      <c r="D42" s="60"/>
      <c r="E42" s="60"/>
      <c r="F42" s="60"/>
      <c r="L42" s="48"/>
      <c r="M42" s="48"/>
      <c r="N42" s="48"/>
    </row>
    <row r="43" spans="1:14" ht="30" customHeight="1">
      <c r="A43" s="16"/>
      <c r="B43" s="257" t="s">
        <v>17</v>
      </c>
      <c r="C43" s="14"/>
      <c r="D43" s="121"/>
      <c r="E43" s="35"/>
      <c r="F43" s="154" t="s">
        <v>200</v>
      </c>
      <c r="H43" s="270" t="str">
        <f>'[1]S07 5JG'!H43:XFD62</f>
        <v>*: ingrédient issu de l'agriculture biologique</v>
      </c>
      <c r="I43" s="270"/>
      <c r="J43" s="270"/>
    </row>
    <row r="44" spans="1:14" ht="30" customHeight="1">
      <c r="A44" s="16"/>
      <c r="B44" s="257"/>
      <c r="C44" s="14"/>
      <c r="D44" s="37" t="s">
        <v>137</v>
      </c>
      <c r="E44" s="37" t="s">
        <v>124</v>
      </c>
      <c r="F44" s="37" t="s">
        <v>124</v>
      </c>
      <c r="H44" s="274" t="s">
        <v>201</v>
      </c>
      <c r="I44" s="274"/>
      <c r="J44" s="274"/>
    </row>
    <row r="45" spans="1:14" ht="21" customHeight="1">
      <c r="A45" s="16"/>
      <c r="B45" s="257"/>
      <c r="C45" s="14"/>
      <c r="D45" s="51"/>
      <c r="E45" s="51"/>
      <c r="F45" s="51"/>
      <c r="H45" s="274"/>
      <c r="I45" s="274"/>
      <c r="J45" s="274"/>
    </row>
    <row r="46" spans="1:14" ht="30" customHeight="1">
      <c r="A46" s="16"/>
      <c r="B46" s="257"/>
      <c r="C46" s="14"/>
      <c r="D46" s="37" t="s">
        <v>202</v>
      </c>
      <c r="E46" s="37" t="s">
        <v>203</v>
      </c>
      <c r="F46" s="36" t="s">
        <v>204</v>
      </c>
      <c r="H46" s="274"/>
      <c r="I46" s="274"/>
      <c r="J46" s="274"/>
    </row>
    <row r="47" spans="1:14" ht="30" customHeight="1">
      <c r="A47" s="16"/>
      <c r="B47" s="257"/>
      <c r="C47" s="14"/>
      <c r="D47" s="37" t="s">
        <v>108</v>
      </c>
      <c r="E47" s="37" t="s">
        <v>205</v>
      </c>
      <c r="F47" s="37" t="s">
        <v>205</v>
      </c>
      <c r="H47" s="274"/>
      <c r="I47" s="274"/>
      <c r="J47" s="274"/>
    </row>
    <row r="48" spans="1:14" ht="30" customHeight="1">
      <c r="A48" s="16"/>
      <c r="B48" s="257"/>
      <c r="C48" s="14"/>
      <c r="D48" s="37" t="s">
        <v>74</v>
      </c>
      <c r="E48" s="37" t="s">
        <v>74</v>
      </c>
      <c r="F48" s="117" t="s">
        <v>206</v>
      </c>
      <c r="H48" s="274"/>
      <c r="I48" s="274"/>
      <c r="J48" s="274"/>
    </row>
    <row r="49" spans="1:18" ht="30" customHeight="1">
      <c r="A49" s="16"/>
      <c r="B49" s="257"/>
      <c r="C49" s="14"/>
      <c r="D49" s="56" t="s">
        <v>175</v>
      </c>
      <c r="E49" s="56" t="s">
        <v>175</v>
      </c>
      <c r="F49" s="56" t="s">
        <v>175</v>
      </c>
      <c r="H49" s="274"/>
      <c r="I49" s="274"/>
      <c r="J49" s="274"/>
    </row>
    <row r="50" spans="1:18" ht="30" customHeight="1">
      <c r="A50" s="16"/>
      <c r="B50" s="257"/>
      <c r="C50" s="14"/>
      <c r="D50" s="56" t="s">
        <v>158</v>
      </c>
      <c r="E50" s="56" t="s">
        <v>158</v>
      </c>
      <c r="F50" s="56" t="s">
        <v>158</v>
      </c>
      <c r="H50" s="274"/>
      <c r="I50" s="274"/>
      <c r="J50" s="274"/>
    </row>
    <row r="51" spans="1:18" ht="30" customHeight="1">
      <c r="A51" s="16"/>
      <c r="B51" s="257"/>
      <c r="C51" s="14"/>
      <c r="D51" s="59"/>
      <c r="E51" s="56" t="s">
        <v>286</v>
      </c>
      <c r="F51" s="56" t="s">
        <v>286</v>
      </c>
      <c r="H51" s="274"/>
      <c r="I51" s="274"/>
      <c r="J51" s="274"/>
    </row>
    <row r="52" spans="1:18" ht="7.5" hidden="1" customHeight="1">
      <c r="A52" s="16"/>
      <c r="B52" s="18"/>
      <c r="C52" s="14"/>
      <c r="D52" s="22"/>
      <c r="E52" s="23"/>
      <c r="F52" s="38"/>
      <c r="H52" s="274"/>
      <c r="I52" s="274"/>
      <c r="J52" s="274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145</v>
      </c>
      <c r="H53" s="274"/>
      <c r="I53" s="274"/>
      <c r="J53" s="274"/>
    </row>
    <row r="54" spans="1:18" ht="25.5" hidden="1" customHeight="1">
      <c r="A54" s="16"/>
      <c r="B54" s="257"/>
      <c r="C54" s="14"/>
      <c r="D54" s="26" t="s">
        <v>146</v>
      </c>
      <c r="E54" s="27" t="s">
        <v>146</v>
      </c>
      <c r="F54" s="26" t="s">
        <v>146</v>
      </c>
      <c r="H54" s="274"/>
      <c r="I54" s="274"/>
      <c r="J54" s="274"/>
    </row>
    <row r="55" spans="1:18" ht="25.5" hidden="1" customHeight="1">
      <c r="A55" s="16"/>
      <c r="B55" s="257"/>
      <c r="C55" s="14"/>
      <c r="D55" s="26" t="s">
        <v>68</v>
      </c>
      <c r="E55" s="27" t="s">
        <v>68</v>
      </c>
      <c r="F55" s="26" t="s">
        <v>147</v>
      </c>
      <c r="H55" s="274"/>
      <c r="I55" s="274"/>
      <c r="J55" s="274"/>
    </row>
    <row r="56" spans="1:18" ht="25.5" hidden="1" customHeight="1">
      <c r="A56" s="16"/>
      <c r="B56" s="257"/>
      <c r="C56" s="14"/>
      <c r="D56" s="26" t="s">
        <v>108</v>
      </c>
      <c r="E56" s="27" t="s">
        <v>148</v>
      </c>
      <c r="F56" s="26" t="s">
        <v>148</v>
      </c>
      <c r="H56" s="274"/>
      <c r="I56" s="274"/>
      <c r="J56" s="274"/>
    </row>
    <row r="57" spans="1:18" ht="25.5" hidden="1" customHeight="1">
      <c r="A57" s="16"/>
      <c r="B57" s="257"/>
      <c r="C57" s="14"/>
      <c r="D57" s="26" t="s">
        <v>73</v>
      </c>
      <c r="E57" s="27" t="s">
        <v>73</v>
      </c>
      <c r="F57" s="40" t="s">
        <v>73</v>
      </c>
      <c r="H57" s="274"/>
      <c r="I57" s="274"/>
      <c r="J57" s="274"/>
    </row>
    <row r="58" spans="1:18" ht="25.5" hidden="1" customHeight="1">
      <c r="A58" s="16"/>
      <c r="B58" s="257"/>
      <c r="C58" s="14"/>
      <c r="D58" s="28" t="s">
        <v>105</v>
      </c>
      <c r="E58" s="29" t="s">
        <v>105</v>
      </c>
      <c r="F58" s="28" t="s">
        <v>105</v>
      </c>
      <c r="H58" s="274"/>
      <c r="I58" s="274"/>
      <c r="J58" s="274"/>
    </row>
    <row r="59" spans="1:18" ht="25.5" hidden="1" customHeight="1">
      <c r="A59" s="16"/>
      <c r="B59" s="257"/>
      <c r="C59" s="14"/>
      <c r="D59" s="28" t="s">
        <v>149</v>
      </c>
      <c r="E59" s="29" t="s">
        <v>149</v>
      </c>
      <c r="F59" s="28" t="s">
        <v>150</v>
      </c>
      <c r="H59" s="274"/>
      <c r="I59" s="274"/>
      <c r="J59" s="274"/>
    </row>
    <row r="60" spans="1:18" ht="25.5" hidden="1" customHeight="1">
      <c r="A60" s="16"/>
      <c r="B60" s="257"/>
      <c r="C60" s="14"/>
      <c r="D60" s="30" t="s">
        <v>108</v>
      </c>
      <c r="E60" s="31" t="s">
        <v>151</v>
      </c>
      <c r="F60" s="30" t="s">
        <v>151</v>
      </c>
      <c r="H60" s="274"/>
      <c r="I60" s="274"/>
      <c r="J60" s="274"/>
    </row>
    <row r="61" spans="1:18" ht="10.5" customHeight="1">
      <c r="H61" s="274"/>
      <c r="I61" s="274"/>
      <c r="J61" s="274"/>
    </row>
    <row r="62" spans="1:18" ht="18" customHeight="1">
      <c r="D62" s="124" t="s">
        <v>152</v>
      </c>
      <c r="E62" s="125" t="s">
        <v>207</v>
      </c>
      <c r="F62" s="49" t="s">
        <v>154</v>
      </c>
      <c r="H62" s="274"/>
      <c r="I62" s="274"/>
      <c r="J62" s="274"/>
    </row>
    <row r="63" spans="1:18" ht="21.75" customHeight="1">
      <c r="D63" s="9" t="s">
        <v>208</v>
      </c>
      <c r="H63" s="158"/>
      <c r="I63" s="158"/>
      <c r="J63" s="158"/>
    </row>
    <row r="64" spans="1:18" ht="30" customHeight="1">
      <c r="A64" s="265" t="s">
        <v>79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  <row r="69" spans="4:6" ht="33.75">
      <c r="D69" s="36"/>
      <c r="E69" s="36"/>
      <c r="F69" s="36"/>
    </row>
    <row r="71" spans="4:6" ht="33.75">
      <c r="D71" s="188"/>
      <c r="E71" s="36"/>
      <c r="F71" s="36"/>
    </row>
    <row r="72" spans="4:6" ht="33.75">
      <c r="D72" s="199"/>
      <c r="E72" s="200"/>
      <c r="F72" s="201"/>
    </row>
    <row r="73" spans="4:6" ht="33.75">
      <c r="D73" s="204"/>
      <c r="E73" s="204"/>
      <c r="F73" s="207"/>
    </row>
    <row r="74" spans="4:6" ht="33.75">
      <c r="D74" s="36"/>
      <c r="E74" s="36"/>
      <c r="F74" s="36"/>
    </row>
    <row r="75" spans="4:6" ht="26.25">
      <c r="D75" s="50"/>
      <c r="E75" s="50"/>
      <c r="F75" s="50"/>
    </row>
    <row r="76" spans="4:6" ht="33.75">
      <c r="D76" s="36"/>
      <c r="E76" s="36"/>
      <c r="F76" s="36"/>
    </row>
    <row r="77" spans="4:6" ht="33.75">
      <c r="D77" s="36"/>
      <c r="E77" s="36"/>
      <c r="F77" s="36"/>
    </row>
    <row r="78" spans="4:6" ht="33.75">
      <c r="D78" s="36"/>
      <c r="E78" s="36"/>
      <c r="F78" s="36"/>
    </row>
    <row r="79" spans="4:6" ht="33.75">
      <c r="D79" s="131"/>
      <c r="E79" s="131"/>
      <c r="F79" s="131"/>
    </row>
    <row r="80" spans="4:6" ht="33.75">
      <c r="D80" s="131"/>
      <c r="E80" s="131"/>
      <c r="F80" s="131"/>
    </row>
    <row r="81" spans="4:6" ht="33.75">
      <c r="D81" s="131"/>
      <c r="E81" s="131"/>
      <c r="F81" s="131"/>
    </row>
  </sheetData>
  <mergeCells count="15">
    <mergeCell ref="G1:J1"/>
    <mergeCell ref="A64:R64"/>
    <mergeCell ref="B3:B11"/>
    <mergeCell ref="B13:B21"/>
    <mergeCell ref="H16:J17"/>
    <mergeCell ref="B23:B31"/>
    <mergeCell ref="H23:J24"/>
    <mergeCell ref="H25:J26"/>
    <mergeCell ref="H27:J28"/>
    <mergeCell ref="B33:B41"/>
    <mergeCell ref="B43:B51"/>
    <mergeCell ref="B53:B60"/>
    <mergeCell ref="H41:J41"/>
    <mergeCell ref="H43:J43"/>
    <mergeCell ref="H44:J62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zoomScale="42" zoomScaleNormal="40" zoomScaleSheetLayoutView="42" zoomScalePageLayoutView="10" workbookViewId="0">
      <selection activeCell="F17" sqref="F17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0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tr">
        <f>'S50 5JG '!F1</f>
        <v>Semaine n° 50 - du  12 au 18 décembre 2022</v>
      </c>
      <c r="G1" s="273" t="str">
        <f>'S50 5JG '!$G$1:$J$1</f>
        <v xml:space="preserve">REPAS DE NOËL </v>
      </c>
      <c r="H1" s="273"/>
      <c r="I1" s="273"/>
      <c r="J1" s="273"/>
    </row>
    <row r="2" spans="1:13" ht="34.5" customHeight="1">
      <c r="A2" s="10"/>
      <c r="B2" s="11"/>
      <c r="C2" s="12"/>
      <c r="D2" s="199" t="s">
        <v>82</v>
      </c>
      <c r="E2" s="200" t="s">
        <v>83</v>
      </c>
      <c r="F2" s="201" t="s">
        <v>84</v>
      </c>
      <c r="G2" s="160"/>
      <c r="H2" s="160"/>
      <c r="I2" s="160"/>
      <c r="J2" s="160"/>
    </row>
    <row r="3" spans="1:13" ht="45" customHeight="1">
      <c r="A3" s="16"/>
      <c r="B3" s="257" t="s">
        <v>6</v>
      </c>
      <c r="C3" s="14"/>
      <c r="D3" s="62" t="str">
        <f>'S50 5JG '!D3</f>
        <v/>
      </c>
      <c r="E3" s="62">
        <f>'S50 5JG '!E3</f>
        <v>0</v>
      </c>
      <c r="F3" s="63" t="str">
        <f>'S50 5JG '!F3</f>
        <v>Potage de légumes</v>
      </c>
    </row>
    <row r="4" spans="1:13" ht="45" customHeight="1">
      <c r="A4" s="16"/>
      <c r="B4" s="257"/>
      <c r="C4" s="14"/>
      <c r="D4" s="65" t="str">
        <f>'S50 5JG '!D4</f>
        <v>Egréné de boeuf au bouillon</v>
      </c>
      <c r="E4" s="65" t="str">
        <f>'S50 5JG '!E4</f>
        <v>Egréné de boeuf au bouillon</v>
      </c>
      <c r="F4" s="65" t="str">
        <f>'S50 5JG '!F4</f>
        <v>Chili con carne et riz</v>
      </c>
    </row>
    <row r="5" spans="1:13" ht="21" customHeight="1">
      <c r="A5" s="16"/>
      <c r="B5" s="257"/>
      <c r="C5" s="14"/>
      <c r="D5" s="51" t="str">
        <f>'S50 5JG '!D5</f>
        <v>Purée de haricot rouge</v>
      </c>
      <c r="E5" s="51" t="str">
        <f>'S50 5JG '!E5</f>
        <v>Purée de haricot rouge</v>
      </c>
      <c r="F5" s="51" t="str">
        <f>'S50 5JG '!F5</f>
        <v>Chili de légume et riz</v>
      </c>
      <c r="H5" s="275"/>
      <c r="I5" s="275"/>
      <c r="J5" s="275"/>
    </row>
    <row r="6" spans="1:13" ht="45" customHeight="1">
      <c r="A6" s="16"/>
      <c r="B6" s="257"/>
      <c r="C6" s="14"/>
      <c r="D6" s="65" t="str">
        <f>'S50 5JG '!D6</f>
        <v>Purée de petit pois</v>
      </c>
      <c r="E6" s="65" t="str">
        <f>'S50 5JG '!E6</f>
        <v>Purée de petit pois</v>
      </c>
      <c r="F6" s="65" t="str">
        <f>'S50 5JG '!F6</f>
        <v>***</v>
      </c>
      <c r="H6" s="276"/>
      <c r="I6" s="276"/>
      <c r="J6" s="276"/>
    </row>
    <row r="7" spans="1:13" ht="45" customHeight="1">
      <c r="A7" s="16"/>
      <c r="B7" s="257"/>
      <c r="C7" s="14"/>
      <c r="D7" s="65" t="str">
        <f>'S50 5JG '!D7</f>
        <v/>
      </c>
      <c r="E7" s="65" t="str">
        <f>'S50 5JG '!E7</f>
        <v xml:space="preserve">Fromage frais nature </v>
      </c>
      <c r="F7" s="65" t="str">
        <f>'S50 5JG '!F7</f>
        <v xml:space="preserve">Fromage frais nature </v>
      </c>
      <c r="H7" s="160"/>
      <c r="I7" s="160"/>
      <c r="J7" s="160"/>
      <c r="L7" s="17"/>
      <c r="M7" s="41"/>
    </row>
    <row r="8" spans="1:13" ht="45" customHeight="1">
      <c r="A8" s="16"/>
      <c r="B8" s="257"/>
      <c r="C8" s="14"/>
      <c r="D8" s="65" t="str">
        <f>'S50 5JG '!D8</f>
        <v>Purée pomme cassis</v>
      </c>
      <c r="E8" s="65" t="str">
        <f>'S50 5JG '!E8</f>
        <v>Purée pomme cassis</v>
      </c>
      <c r="F8" s="65" t="str">
        <f>'S50 5JG '!F8</f>
        <v>Kiwi</v>
      </c>
    </row>
    <row r="9" spans="1:13" ht="30" hidden="1" customHeight="1">
      <c r="A9" s="16"/>
      <c r="B9" s="257"/>
      <c r="C9" s="14"/>
      <c r="D9" s="120" t="s">
        <v>105</v>
      </c>
      <c r="E9" s="67" t="s">
        <v>105</v>
      </c>
      <c r="F9" s="67" t="s">
        <v>105</v>
      </c>
    </row>
    <row r="10" spans="1:13" ht="30" hidden="1" customHeight="1">
      <c r="A10" s="16"/>
      <c r="B10" s="257"/>
      <c r="C10" s="14"/>
      <c r="D10" s="68" t="s">
        <v>106</v>
      </c>
      <c r="E10" s="68" t="s">
        <v>106</v>
      </c>
      <c r="F10" s="68" t="s">
        <v>106</v>
      </c>
    </row>
    <row r="11" spans="1:13" ht="30" hidden="1" customHeight="1">
      <c r="A11" s="16"/>
      <c r="B11" s="257"/>
      <c r="C11" s="14"/>
      <c r="D11" s="69"/>
      <c r="E11" s="69" t="s">
        <v>156</v>
      </c>
      <c r="F11" s="69" t="s">
        <v>156</v>
      </c>
    </row>
    <row r="12" spans="1:13" ht="6" customHeight="1">
      <c r="A12" s="16"/>
      <c r="B12" s="18"/>
      <c r="C12" s="14"/>
      <c r="D12" s="71"/>
      <c r="E12" s="71"/>
      <c r="F12" s="71"/>
    </row>
    <row r="13" spans="1:13" ht="45" customHeight="1">
      <c r="A13" s="16"/>
      <c r="B13" s="257" t="s">
        <v>13</v>
      </c>
      <c r="C13" s="14"/>
      <c r="D13" s="122" t="str">
        <f>'S50 5JG '!D13</f>
        <v/>
      </c>
      <c r="E13" s="63">
        <f>'S50 5JG '!E13</f>
        <v>0</v>
      </c>
      <c r="F13" s="63" t="str">
        <f>'S50 5JG '!F13</f>
        <v>Carotte cuite au cumin</v>
      </c>
      <c r="H13" s="77">
        <f>'S50 5JG '!H13:J16</f>
        <v>0</v>
      </c>
      <c r="I13" s="77"/>
      <c r="J13" s="77"/>
    </row>
    <row r="14" spans="1:13" ht="45" customHeight="1">
      <c r="A14" s="16"/>
      <c r="B14" s="257"/>
      <c r="C14" s="14"/>
      <c r="D14" s="65" t="str">
        <f>'S50 5JG '!D14</f>
        <v>Colin au bouillon</v>
      </c>
      <c r="E14" s="65" t="str">
        <f>'S50 5JG '!E14</f>
        <v>Colin au bouillon</v>
      </c>
      <c r="F14" s="65" t="str">
        <f>'S50 5JG '!F14</f>
        <v>Colin sauce citron</v>
      </c>
      <c r="H14" s="77"/>
      <c r="I14" s="77"/>
      <c r="J14" s="77"/>
    </row>
    <row r="15" spans="1:13" ht="21" customHeight="1">
      <c r="A15" s="16"/>
      <c r="B15" s="257"/>
      <c r="C15" s="14"/>
      <c r="D15" s="51">
        <f>'S50 5JG '!D15</f>
        <v>0</v>
      </c>
      <c r="E15" s="51">
        <f>'S50 5JG '!E15</f>
        <v>0</v>
      </c>
      <c r="F15" s="51">
        <f>'S50 5JG '!F15</f>
        <v>0</v>
      </c>
      <c r="H15" s="272"/>
      <c r="I15" s="272"/>
      <c r="J15" s="272"/>
    </row>
    <row r="16" spans="1:13" ht="45" customHeight="1">
      <c r="A16" s="16"/>
      <c r="B16" s="257"/>
      <c r="C16" s="14"/>
      <c r="D16" s="65" t="str">
        <f>'S50 5JG '!D16</f>
        <v>Purée de céleri</v>
      </c>
      <c r="E16" s="65" t="str">
        <f>'S50 5JG '!E16</f>
        <v>Purée de céleri</v>
      </c>
      <c r="F16" s="65" t="str">
        <f>'S50 5JG '!F16</f>
        <v>Purée de p. de terre au lait</v>
      </c>
      <c r="H16" s="272"/>
      <c r="I16" s="272"/>
      <c r="J16" s="272"/>
    </row>
    <row r="17" spans="1:16382" ht="45" customHeight="1">
      <c r="A17" s="16"/>
      <c r="B17" s="257"/>
      <c r="C17" s="14"/>
      <c r="D17" s="65" t="str">
        <f>'S50 5JG '!D17</f>
        <v/>
      </c>
      <c r="E17" s="65" t="str">
        <f>'S50 5JG '!E17</f>
        <v xml:space="preserve">Saint-Nectaire </v>
      </c>
      <c r="F17" s="65" t="str">
        <f>'S50 5JG '!F17</f>
        <v xml:space="preserve">Saint-Nectaire </v>
      </c>
    </row>
    <row r="18" spans="1:16382" ht="45" customHeight="1">
      <c r="A18" s="16"/>
      <c r="B18" s="257"/>
      <c r="C18" s="14"/>
      <c r="D18" s="65" t="str">
        <f>'S50 5JG '!D18</f>
        <v xml:space="preserve">Purée pomme </v>
      </c>
      <c r="E18" s="65" t="str">
        <f>'S50 5JG '!E18</f>
        <v xml:space="preserve">Purée pomme </v>
      </c>
      <c r="F18" s="65" t="str">
        <f>'S50 5JG '!F18</f>
        <v>Pomme</v>
      </c>
    </row>
    <row r="19" spans="1:16382" ht="30" hidden="1" customHeight="1">
      <c r="A19" s="16"/>
      <c r="B19" s="257"/>
      <c r="C19" s="14"/>
      <c r="D19" s="123" t="s">
        <v>95</v>
      </c>
      <c r="E19" s="68" t="s">
        <v>157</v>
      </c>
      <c r="F19" s="68" t="s">
        <v>157</v>
      </c>
    </row>
    <row r="20" spans="1:16382" ht="30" hidden="1" customHeight="1">
      <c r="A20" s="16"/>
      <c r="B20" s="257"/>
      <c r="C20" s="14"/>
      <c r="D20" s="68" t="s">
        <v>158</v>
      </c>
      <c r="E20" s="68" t="s">
        <v>158</v>
      </c>
      <c r="F20" s="68" t="s">
        <v>158</v>
      </c>
      <c r="H20" s="53"/>
      <c r="I20" s="53"/>
      <c r="J20" s="53"/>
    </row>
    <row r="21" spans="1:16382" s="42" customFormat="1" ht="30" hidden="1" customHeight="1">
      <c r="A21" s="16"/>
      <c r="B21" s="257"/>
      <c r="C21" s="14"/>
      <c r="D21" s="69" t="s">
        <v>108</v>
      </c>
      <c r="E21" s="69"/>
      <c r="F21" s="69"/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71"/>
      <c r="E22" s="71"/>
      <c r="F22" s="71"/>
      <c r="G22" s="8"/>
      <c r="H22" s="45"/>
      <c r="I22" s="45"/>
      <c r="J22" s="46"/>
    </row>
    <row r="23" spans="1:16382" s="42" customFormat="1" ht="45" customHeight="1">
      <c r="A23" s="16"/>
      <c r="B23" s="257" t="s">
        <v>15</v>
      </c>
      <c r="C23" s="14"/>
      <c r="D23" s="122">
        <f>'S50 5JG '!D23</f>
        <v>0</v>
      </c>
      <c r="E23" s="63">
        <f>'S50 5JG '!E23</f>
        <v>0</v>
      </c>
      <c r="F23" s="63" t="str">
        <f>'S50 5JG '!F23</f>
        <v>Chou chinois</v>
      </c>
      <c r="G23" s="8"/>
      <c r="H23" s="269"/>
      <c r="I23" s="269"/>
      <c r="J23" s="269"/>
    </row>
    <row r="24" spans="1:16382" ht="45" customHeight="1">
      <c r="A24" s="16"/>
      <c r="B24" s="257"/>
      <c r="C24" s="14"/>
      <c r="D24" s="65" t="str">
        <f>'S50 5JG '!D24</f>
        <v>Sauté de porc au bouillon</v>
      </c>
      <c r="E24" s="65" t="str">
        <f>'S50 5JG '!E24</f>
        <v>Sauté de porc au bouillon</v>
      </c>
      <c r="F24" s="65" t="str">
        <f>'S50 5JG '!F24</f>
        <v xml:space="preserve">Sauté de porc au romarin </v>
      </c>
      <c r="H24" s="269"/>
      <c r="I24" s="269"/>
      <c r="J24" s="269"/>
    </row>
    <row r="25" spans="1:16382" ht="21" customHeight="1">
      <c r="A25" s="16"/>
      <c r="B25" s="257"/>
      <c r="C25" s="14"/>
      <c r="D25" s="51" t="str">
        <f>'S50 5JG '!D25</f>
        <v>Sardine au bouillon</v>
      </c>
      <c r="E25" s="51" t="str">
        <f>'S50 5JG '!E25</f>
        <v>Sardine au bouillon</v>
      </c>
      <c r="F25" s="51" t="str">
        <f>'S50 5JG '!F25</f>
        <v>Rillette de sardine</v>
      </c>
      <c r="H25" s="269"/>
      <c r="I25" s="269"/>
      <c r="J25" s="269"/>
    </row>
    <row r="26" spans="1:16382" s="44" customFormat="1" ht="45" customHeight="1">
      <c r="A26" s="16"/>
      <c r="B26" s="257"/>
      <c r="C26" s="14"/>
      <c r="D26" s="65" t="str">
        <f>'S50 5JG '!D26</f>
        <v>Purée de carotte</v>
      </c>
      <c r="E26" s="65" t="str">
        <f>'S50 5JG '!E26</f>
        <v>Ecrasé de carotte et blé</v>
      </c>
      <c r="F26" s="65" t="str">
        <f>'S50 5JG '!F26</f>
        <v>Blé</v>
      </c>
      <c r="G26" s="8"/>
      <c r="H26" s="269"/>
      <c r="I26" s="269"/>
      <c r="J26" s="269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45" customHeight="1">
      <c r="A27" s="16"/>
      <c r="B27" s="257"/>
      <c r="C27" s="14"/>
      <c r="D27" s="65">
        <f>'S50 5JG '!D27</f>
        <v>0</v>
      </c>
      <c r="E27" s="65" t="str">
        <f>'S50 5JG '!E27</f>
        <v>Gouda</v>
      </c>
      <c r="F27" s="65" t="str">
        <f>'S50 5JG '!F27</f>
        <v>Gouda</v>
      </c>
      <c r="G27" s="8"/>
      <c r="H27" s="269"/>
      <c r="I27" s="269"/>
      <c r="J27" s="269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45" customHeight="1">
      <c r="A28" s="16"/>
      <c r="B28" s="257"/>
      <c r="C28" s="14"/>
      <c r="D28" s="65" t="str">
        <f>'S50 5JG '!D28</f>
        <v>Purée  pomme ananas</v>
      </c>
      <c r="E28" s="65" t="str">
        <f>'S50 5JG '!E28</f>
        <v>Purée  pomme ananas</v>
      </c>
      <c r="F28" s="65" t="str">
        <f>'S50 5JG '!F28</f>
        <v>Purée  pomme ananas</v>
      </c>
      <c r="G28" s="8"/>
      <c r="H28" s="269"/>
      <c r="I28" s="269"/>
      <c r="J28" s="269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hidden="1" customHeight="1">
      <c r="A29" s="16"/>
      <c r="B29" s="257"/>
      <c r="C29" s="14"/>
      <c r="D29" s="120" t="s">
        <v>115</v>
      </c>
      <c r="E29" s="67" t="s">
        <v>115</v>
      </c>
      <c r="F29" s="67" t="s">
        <v>115</v>
      </c>
    </row>
    <row r="30" spans="1:16382" ht="30" hidden="1" customHeight="1">
      <c r="A30" s="16"/>
      <c r="B30" s="257"/>
      <c r="C30" s="14"/>
      <c r="D30" s="67" t="s">
        <v>159</v>
      </c>
      <c r="E30" s="67" t="s">
        <v>160</v>
      </c>
      <c r="F30" s="67" t="s">
        <v>161</v>
      </c>
    </row>
    <row r="31" spans="1:16382" ht="30" hidden="1" customHeight="1">
      <c r="A31" s="16"/>
      <c r="B31" s="257"/>
      <c r="C31" s="14"/>
      <c r="D31" s="72"/>
      <c r="E31" s="72" t="s">
        <v>162</v>
      </c>
      <c r="F31" s="72" t="s">
        <v>162</v>
      </c>
    </row>
    <row r="32" spans="1:16382" ht="6" customHeight="1">
      <c r="A32" s="16"/>
      <c r="B32" s="18"/>
      <c r="C32" s="14"/>
      <c r="D32" s="71"/>
      <c r="E32" s="71"/>
      <c r="F32" s="71"/>
    </row>
    <row r="33" spans="1:14" ht="45" customHeight="1">
      <c r="A33" s="16"/>
      <c r="B33" s="257" t="s">
        <v>16</v>
      </c>
      <c r="C33" s="14"/>
      <c r="D33" s="122">
        <f>'S50 5JG '!D33</f>
        <v>0</v>
      </c>
      <c r="E33" s="63">
        <f>'S50 5JG '!E33</f>
        <v>0</v>
      </c>
      <c r="F33" s="248" t="str">
        <f>'S50 5JG '!F33</f>
        <v>Tartinade de haricot blanc aux 4 épices</v>
      </c>
      <c r="H33" s="156">
        <f>'S50 5JG '!H33:J41</f>
        <v>0</v>
      </c>
      <c r="I33" s="156"/>
      <c r="J33" s="156"/>
    </row>
    <row r="34" spans="1:14" ht="45" customHeight="1">
      <c r="A34" s="16"/>
      <c r="B34" s="257"/>
      <c r="C34" s="14"/>
      <c r="D34" s="65" t="str">
        <f>'S50 5JG '!D34</f>
        <v>Emincé de poulet au bouillon</v>
      </c>
      <c r="E34" s="65" t="str">
        <f>'S50 5JG '!E34</f>
        <v>Emincé de poulet au bouillon</v>
      </c>
      <c r="F34" s="249" t="str">
        <f>'S50 5JG '!F34</f>
        <v>Emincé de poulet sauce aux figues</v>
      </c>
      <c r="H34" s="156"/>
      <c r="I34" s="156"/>
      <c r="J34" s="156"/>
    </row>
    <row r="35" spans="1:14" ht="21" customHeight="1">
      <c r="A35" s="16"/>
      <c r="B35" s="257"/>
      <c r="C35" s="14"/>
      <c r="D35" s="51" t="str">
        <f>'S50 5JG '!D35</f>
        <v>Fromage frais nature</v>
      </c>
      <c r="E35" s="51" t="str">
        <f>'S50 5JG '!E35</f>
        <v>Œuf brouillé</v>
      </c>
      <c r="F35" s="247" t="str">
        <f>'S50 5JG '!F35</f>
        <v>Œuf brouillé</v>
      </c>
      <c r="H35" s="156"/>
      <c r="I35" s="156"/>
      <c r="J35" s="156"/>
    </row>
    <row r="36" spans="1:14" ht="45" customHeight="1">
      <c r="A36" s="16"/>
      <c r="B36" s="257"/>
      <c r="C36" s="14"/>
      <c r="D36" s="65" t="str">
        <f>'S50 5JG '!D36</f>
        <v>Purée de potiron</v>
      </c>
      <c r="E36" s="65" t="str">
        <f>'S50 5JG '!E36</f>
        <v>Purée de potiron</v>
      </c>
      <c r="F36" s="249" t="str">
        <f>'S50 5JG '!F36</f>
        <v>Mirepoix de légumes d'antant</v>
      </c>
      <c r="H36" s="156"/>
      <c r="I36" s="156"/>
      <c r="J36" s="156"/>
      <c r="L36" s="47"/>
    </row>
    <row r="37" spans="1:14" ht="45" customHeight="1">
      <c r="A37" s="16"/>
      <c r="B37" s="257"/>
      <c r="C37" s="14"/>
      <c r="D37" s="65" t="str">
        <f>'S50 5JG '!D37</f>
        <v/>
      </c>
      <c r="E37" s="65" t="str">
        <f>'S50 5JG '!E37</f>
        <v>Yaourt nature</v>
      </c>
      <c r="F37" s="249" t="str">
        <f>'S50 5JG '!F37</f>
        <v>***</v>
      </c>
      <c r="H37" s="156"/>
      <c r="I37" s="156"/>
      <c r="J37" s="156"/>
      <c r="L37" s="47"/>
    </row>
    <row r="38" spans="1:14" ht="45" customHeight="1">
      <c r="A38" s="16"/>
      <c r="B38" s="257"/>
      <c r="C38" s="14"/>
      <c r="D38" s="65" t="str">
        <f>'S50 5JG '!D38</f>
        <v>Purée pomme agrume</v>
      </c>
      <c r="E38" s="65" t="str">
        <f>'S50 5JG '!E38</f>
        <v>Purée pomme agrume</v>
      </c>
      <c r="F38" s="249" t="str">
        <f>'S50 5JG '!F38</f>
        <v>Fondant chocolat pomme agrume fromage frais</v>
      </c>
      <c r="H38" s="271" t="s">
        <v>163</v>
      </c>
      <c r="I38" s="271"/>
      <c r="J38" s="271"/>
      <c r="L38" s="48"/>
      <c r="M38" s="48"/>
      <c r="N38" s="48"/>
    </row>
    <row r="39" spans="1:14" ht="30" hidden="1" customHeight="1">
      <c r="A39" s="16"/>
      <c r="B39" s="257"/>
      <c r="C39" s="14"/>
      <c r="D39" s="123" t="s">
        <v>105</v>
      </c>
      <c r="E39" s="68" t="s">
        <v>164</v>
      </c>
      <c r="F39" s="68" t="s">
        <v>164</v>
      </c>
      <c r="H39" s="156"/>
      <c r="I39" s="156"/>
      <c r="J39" s="156"/>
      <c r="L39" s="48"/>
      <c r="M39" s="48"/>
      <c r="N39" s="48"/>
    </row>
    <row r="40" spans="1:14" ht="30" hidden="1" customHeight="1">
      <c r="A40" s="16"/>
      <c r="B40" s="257"/>
      <c r="C40" s="14"/>
      <c r="D40" s="68" t="s">
        <v>73</v>
      </c>
      <c r="E40" s="68" t="s">
        <v>73</v>
      </c>
      <c r="F40" s="68" t="s">
        <v>94</v>
      </c>
      <c r="H40" s="156"/>
      <c r="I40" s="156"/>
      <c r="J40" s="156"/>
      <c r="L40" s="48"/>
      <c r="M40" s="48"/>
      <c r="N40" s="48"/>
    </row>
    <row r="41" spans="1:14" ht="30" hidden="1" customHeight="1">
      <c r="A41" s="16"/>
      <c r="B41" s="257"/>
      <c r="C41" s="14"/>
      <c r="D41" s="69" t="s">
        <v>108</v>
      </c>
      <c r="E41" s="69" t="s">
        <v>121</v>
      </c>
      <c r="F41" s="69" t="s">
        <v>121</v>
      </c>
      <c r="H41" s="271" t="str">
        <f>'[1]S07 5JG'!H41:J41</f>
        <v>Composition des plats:</v>
      </c>
      <c r="I41" s="271"/>
      <c r="J41" s="271"/>
      <c r="L41" s="48"/>
      <c r="M41" s="48"/>
      <c r="N41" s="48"/>
    </row>
    <row r="42" spans="1:14" ht="6.75" customHeight="1">
      <c r="A42" s="16"/>
      <c r="B42" s="18"/>
      <c r="C42" s="14"/>
      <c r="D42" s="71"/>
      <c r="E42" s="71"/>
      <c r="F42" s="71"/>
      <c r="L42" s="48"/>
      <c r="M42" s="48"/>
      <c r="N42" s="48"/>
    </row>
    <row r="43" spans="1:14" ht="46.5" customHeight="1">
      <c r="A43" s="16"/>
      <c r="B43" s="257" t="s">
        <v>17</v>
      </c>
      <c r="C43" s="14"/>
      <c r="D43" s="63">
        <f>'S50 5JG '!D43</f>
        <v>0</v>
      </c>
      <c r="E43" s="63">
        <f>'S50 5JG '!E43</f>
        <v>0</v>
      </c>
      <c r="F43" s="63" t="str">
        <f>'S50 5JG '!F43</f>
        <v xml:space="preserve">Salade de boulgour </v>
      </c>
      <c r="H43" s="270" t="str">
        <f>'[1]S07 5JG'!H43:XFD62</f>
        <v>*: ingrédient issu de l'agriculture biologique</v>
      </c>
      <c r="I43" s="270"/>
      <c r="J43" s="270"/>
    </row>
    <row r="44" spans="1:14" ht="46.5" customHeight="1">
      <c r="A44" s="16"/>
      <c r="B44" s="257"/>
      <c r="C44" s="14"/>
      <c r="D44" s="65" t="str">
        <f>'S50 5JG '!D44</f>
        <v>Œuf BIO au bouillon</v>
      </c>
      <c r="E44" s="65" t="str">
        <f>'S50 5JG '!E44</f>
        <v>Omelette</v>
      </c>
      <c r="F44" s="65" t="str">
        <f>'S50 5JG '!F44</f>
        <v>Omelette</v>
      </c>
      <c r="H44" s="277" t="str">
        <f>'S50 5JG '!H44:J62</f>
        <v>Chili con carne: haricot rouge, ooignon, tomate, poivron rouge et vert, egrené de boeuf/Sauce romarin : romarin, oignon, champignon, huile de T, farine, sel/Sauce figue:figue sèche, 4 épices, oignon, sel sucre, farine, vinaigre de cidre/Rillettes de sardine: sardine, colin, crème, citron/Mirepoix de légumes: patate douce, carotte jaune, potiron, navet, oignon, sel, épices</v>
      </c>
      <c r="I44" s="277"/>
      <c r="J44" s="277"/>
    </row>
    <row r="45" spans="1:14" ht="21" customHeight="1">
      <c r="A45" s="16"/>
      <c r="B45" s="257"/>
      <c r="C45" s="14"/>
      <c r="D45" s="51">
        <f>'S50 5JG '!D45</f>
        <v>0</v>
      </c>
      <c r="E45" s="51">
        <f>'S50 5JG '!E45</f>
        <v>0</v>
      </c>
      <c r="F45" s="51">
        <f>'S50 5JG '!F45</f>
        <v>0</v>
      </c>
      <c r="H45" s="277"/>
      <c r="I45" s="277"/>
      <c r="J45" s="277"/>
    </row>
    <row r="46" spans="1:14" ht="46.5" customHeight="1">
      <c r="A46" s="16"/>
      <c r="B46" s="257"/>
      <c r="C46" s="14"/>
      <c r="D46" s="65" t="str">
        <f>'S50 5JG '!D46</f>
        <v>Purée de betterave</v>
      </c>
      <c r="E46" s="65" t="str">
        <f>'S50 5JG '!E46</f>
        <v>Ecrasé de betterave</v>
      </c>
      <c r="F46" s="65" t="str">
        <f>'S50 5JG '!F46</f>
        <v>Petit pois cuisinés</v>
      </c>
      <c r="H46" s="277"/>
      <c r="I46" s="277"/>
      <c r="J46" s="277"/>
    </row>
    <row r="47" spans="1:14" ht="46.5" customHeight="1">
      <c r="A47" s="16"/>
      <c r="B47" s="257"/>
      <c r="C47" s="14"/>
      <c r="D47" s="65" t="str">
        <f>'S50 5JG '!D47</f>
        <v/>
      </c>
      <c r="E47" s="65" t="str">
        <f>'S50 5JG '!E47</f>
        <v>Fraidou</v>
      </c>
      <c r="F47" s="65" t="str">
        <f>'S50 5JG '!F47</f>
        <v>Fraidou</v>
      </c>
      <c r="H47" s="277"/>
      <c r="I47" s="277"/>
      <c r="J47" s="277"/>
    </row>
    <row r="48" spans="1:14" ht="46.5" customHeight="1">
      <c r="A48" s="16"/>
      <c r="B48" s="257"/>
      <c r="C48" s="14"/>
      <c r="D48" s="75" t="str">
        <f>'S50 5JG '!D48</f>
        <v>Purée pomme banane</v>
      </c>
      <c r="E48" s="75" t="str">
        <f>'S50 5JG '!E48</f>
        <v>Purée pomme banane</v>
      </c>
      <c r="F48" s="75" t="str">
        <f>'S50 5JG '!F48</f>
        <v>Banane</v>
      </c>
      <c r="H48" s="277"/>
      <c r="I48" s="277"/>
      <c r="J48" s="277"/>
    </row>
    <row r="49" spans="1:18" ht="30" hidden="1" customHeight="1">
      <c r="A49" s="16"/>
      <c r="B49" s="257"/>
      <c r="C49" s="14"/>
      <c r="D49" s="119" t="s">
        <v>95</v>
      </c>
      <c r="E49" s="21" t="s">
        <v>157</v>
      </c>
      <c r="F49" s="21" t="s">
        <v>157</v>
      </c>
      <c r="H49" s="277"/>
      <c r="I49" s="277"/>
      <c r="J49" s="277"/>
    </row>
    <row r="50" spans="1:18" ht="30" hidden="1" customHeight="1">
      <c r="A50" s="16"/>
      <c r="B50" s="257"/>
      <c r="C50" s="14"/>
      <c r="D50" s="21" t="s">
        <v>165</v>
      </c>
      <c r="E50" s="21" t="s">
        <v>165</v>
      </c>
      <c r="F50" s="21" t="s">
        <v>165</v>
      </c>
      <c r="H50" s="277"/>
      <c r="I50" s="277"/>
      <c r="J50" s="277"/>
    </row>
    <row r="51" spans="1:18" ht="30" hidden="1" customHeight="1">
      <c r="A51" s="16"/>
      <c r="B51" s="257"/>
      <c r="C51" s="14"/>
      <c r="D51" s="118" t="s">
        <v>108</v>
      </c>
      <c r="E51" s="21"/>
      <c r="F51" s="118"/>
      <c r="H51" s="277"/>
      <c r="I51" s="277"/>
      <c r="J51" s="277"/>
    </row>
    <row r="52" spans="1:18" ht="7.5" hidden="1" customHeight="1">
      <c r="A52" s="16"/>
      <c r="B52" s="18"/>
      <c r="C52" s="14"/>
      <c r="D52" s="22"/>
      <c r="E52" s="23"/>
      <c r="F52" s="38"/>
      <c r="H52" s="277"/>
      <c r="I52" s="277"/>
      <c r="J52" s="277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145</v>
      </c>
      <c r="H53" s="277"/>
      <c r="I53" s="277"/>
      <c r="J53" s="277"/>
    </row>
    <row r="54" spans="1:18" ht="25.5" hidden="1" customHeight="1">
      <c r="A54" s="16"/>
      <c r="B54" s="257"/>
      <c r="C54" s="14"/>
      <c r="D54" s="26" t="s">
        <v>146</v>
      </c>
      <c r="E54" s="27" t="s">
        <v>146</v>
      </c>
      <c r="F54" s="26" t="s">
        <v>146</v>
      </c>
      <c r="H54" s="277"/>
      <c r="I54" s="277"/>
      <c r="J54" s="277"/>
    </row>
    <row r="55" spans="1:18" ht="25.5" hidden="1" customHeight="1">
      <c r="A55" s="16"/>
      <c r="B55" s="257"/>
      <c r="C55" s="14"/>
      <c r="D55" s="26" t="s">
        <v>68</v>
      </c>
      <c r="E55" s="27" t="s">
        <v>68</v>
      </c>
      <c r="F55" s="26" t="s">
        <v>147</v>
      </c>
      <c r="H55" s="277"/>
      <c r="I55" s="277"/>
      <c r="J55" s="277"/>
    </row>
    <row r="56" spans="1:18" ht="25.5" hidden="1" customHeight="1">
      <c r="A56" s="16"/>
      <c r="B56" s="257"/>
      <c r="C56" s="14"/>
      <c r="D56" s="26" t="s">
        <v>108</v>
      </c>
      <c r="E56" s="27" t="s">
        <v>148</v>
      </c>
      <c r="F56" s="26" t="s">
        <v>148</v>
      </c>
      <c r="H56" s="277"/>
      <c r="I56" s="277"/>
      <c r="J56" s="277"/>
    </row>
    <row r="57" spans="1:18" ht="25.5" hidden="1" customHeight="1">
      <c r="A57" s="16"/>
      <c r="B57" s="257"/>
      <c r="C57" s="14"/>
      <c r="D57" s="26" t="s">
        <v>73</v>
      </c>
      <c r="E57" s="27" t="s">
        <v>73</v>
      </c>
      <c r="F57" s="40" t="s">
        <v>73</v>
      </c>
      <c r="H57" s="277"/>
      <c r="I57" s="277"/>
      <c r="J57" s="277"/>
    </row>
    <row r="58" spans="1:18" ht="25.5" hidden="1" customHeight="1">
      <c r="A58" s="16"/>
      <c r="B58" s="257"/>
      <c r="C58" s="14"/>
      <c r="D58" s="28" t="s">
        <v>105</v>
      </c>
      <c r="E58" s="29" t="s">
        <v>105</v>
      </c>
      <c r="F58" s="28" t="s">
        <v>105</v>
      </c>
      <c r="H58" s="277"/>
      <c r="I58" s="277"/>
      <c r="J58" s="277"/>
    </row>
    <row r="59" spans="1:18" ht="25.5" hidden="1" customHeight="1">
      <c r="A59" s="16"/>
      <c r="B59" s="257"/>
      <c r="C59" s="14"/>
      <c r="D59" s="28" t="s">
        <v>149</v>
      </c>
      <c r="E59" s="29" t="s">
        <v>149</v>
      </c>
      <c r="F59" s="28" t="s">
        <v>150</v>
      </c>
      <c r="H59" s="277"/>
      <c r="I59" s="277"/>
      <c r="J59" s="277"/>
    </row>
    <row r="60" spans="1:18" ht="25.5" hidden="1" customHeight="1">
      <c r="A60" s="16"/>
      <c r="B60" s="257"/>
      <c r="C60" s="14"/>
      <c r="D60" s="30" t="s">
        <v>108</v>
      </c>
      <c r="E60" s="31" t="s">
        <v>151</v>
      </c>
      <c r="F60" s="30" t="s">
        <v>151</v>
      </c>
      <c r="H60" s="277"/>
      <c r="I60" s="277"/>
      <c r="J60" s="277"/>
    </row>
    <row r="61" spans="1:18" ht="10.5" customHeight="1">
      <c r="H61" s="277"/>
      <c r="I61" s="277"/>
      <c r="J61" s="277"/>
    </row>
    <row r="62" spans="1:18" ht="18" customHeight="1">
      <c r="D62" s="124" t="s">
        <v>152</v>
      </c>
      <c r="E62" s="125" t="s">
        <v>209</v>
      </c>
      <c r="F62" s="49" t="s">
        <v>154</v>
      </c>
      <c r="H62" s="277"/>
      <c r="I62" s="277"/>
      <c r="J62" s="277"/>
    </row>
    <row r="63" spans="1:18" ht="21.75" customHeight="1">
      <c r="D63" s="9" t="str">
        <f>+'S50 5JG '!D63</f>
        <v>P.A. n°1</v>
      </c>
      <c r="H63" s="161"/>
      <c r="I63" s="161"/>
      <c r="J63" s="161"/>
    </row>
    <row r="64" spans="1:18" ht="30" customHeight="1">
      <c r="A64" s="265" t="s">
        <v>79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</sheetData>
  <mergeCells count="17">
    <mergeCell ref="A64:R64"/>
    <mergeCell ref="B33:B41"/>
    <mergeCell ref="H38:J38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J1"/>
    <mergeCell ref="B3:B11"/>
    <mergeCell ref="H5:J6"/>
    <mergeCell ref="B13:B21"/>
    <mergeCell ref="H15:J16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7d57e91-1d58-40b5-b45e-ce3fc8093af9" xsi:nil="true"/>
    <lcf76f155ced4ddcb4097134ff3c332f xmlns="0cf116bf-54be-48e4-8ee0-f03ab15b2a95">
      <Terms xmlns="http://schemas.microsoft.com/office/infopath/2007/PartnerControls"/>
    </lcf76f155ced4ddcb4097134ff3c332f>
    <Nomusuel xmlns="0cf116bf-54be-48e4-8ee0-f03ab15b2a9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DB3429937AB49A5CDD9BE5076E3FF" ma:contentTypeVersion="14" ma:contentTypeDescription="Crée un document." ma:contentTypeScope="" ma:versionID="920a7e8017d718775872c22304e8f772">
  <xsd:schema xmlns:xsd="http://www.w3.org/2001/XMLSchema" xmlns:xs="http://www.w3.org/2001/XMLSchema" xmlns:p="http://schemas.microsoft.com/office/2006/metadata/properties" xmlns:ns2="0cf116bf-54be-48e4-8ee0-f03ab15b2a95" xmlns:ns3="d699a681-4428-4c30-9de1-c4f034f31121" xmlns:ns4="b7d57e91-1d58-40b5-b45e-ce3fc8093af9" targetNamespace="http://schemas.microsoft.com/office/2006/metadata/properties" ma:root="true" ma:fieldsID="b7299fb8add91d2369d69fa4421eff60" ns2:_="" ns3:_="" ns4:_="">
    <xsd:import namespace="0cf116bf-54be-48e4-8ee0-f03ab15b2a95"/>
    <xsd:import namespace="d699a681-4428-4c30-9de1-c4f034f31121"/>
    <xsd:import namespace="b7d57e91-1d58-40b5-b45e-ce3fc8093af9"/>
    <xsd:element name="properties">
      <xsd:complexType>
        <xsd:sequence>
          <xsd:element name="documentManagement">
            <xsd:complexType>
              <xsd:all>
                <xsd:element ref="ns2:Nomusuel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116bf-54be-48e4-8ee0-f03ab15b2a95" elementFormDefault="qualified">
    <xsd:import namespace="http://schemas.microsoft.com/office/2006/documentManagement/types"/>
    <xsd:import namespace="http://schemas.microsoft.com/office/infopath/2007/PartnerControls"/>
    <xsd:element name="Nomusuel" ma:index="2" nillable="true" ma:displayName="Nom usuel" ma:format="Dropdown" ma:internalName="Nomusuel">
      <xsd:simpleType>
        <xsd:restriction base="dms:Text">
          <xsd:maxLength value="255"/>
        </xsd:restriction>
      </xsd:simpleType>
    </xsd:element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7" nillable="true" ma:displayName="Tags" ma:internalName="MediaServiceAutoTags" ma:readOnly="true">
      <xsd:simpleType>
        <xsd:restriction base="dms:Text"/>
      </xsd:simpleType>
    </xsd:element>
    <xsd:element name="MediaServiceOCR" ma:index="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Balises d’images" ma:readOnly="false" ma:fieldId="{5cf76f15-5ced-4ddc-b409-7134ff3c332f}" ma:taxonomyMulti="true" ma:sspId="db1cec74-6c26-4226-8c54-a83c5e9066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9a681-4428-4c30-9de1-c4f034f3112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d57e91-1d58-40b5-b45e-ce3fc8093af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55c40534-9974-42e0-b94f-26a568febf85}" ma:internalName="TaxCatchAll" ma:showField="CatchAllData" ma:web="b7d57e91-1d58-40b5-b45e-ce3fc8093a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9717333-24BD-439B-AD33-E6B3818B0C9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0cf116bf-54be-48e4-8ee0-f03ab15b2a95"/>
    <ds:schemaRef ds:uri="http://purl.org/dc/elements/1.1/"/>
    <ds:schemaRef ds:uri="http://schemas.microsoft.com/office/2006/metadata/properties"/>
    <ds:schemaRef ds:uri="b7d57e91-1d58-40b5-b45e-ce3fc8093af9"/>
    <ds:schemaRef ds:uri="http://schemas.microsoft.com/office/infopath/2007/PartnerControls"/>
    <ds:schemaRef ds:uri="d699a681-4428-4c30-9de1-c4f034f31121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2AC90B4-D508-4896-AFFC-B8686F7F3C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f116bf-54be-48e4-8ee0-f03ab15b2a95"/>
    <ds:schemaRef ds:uri="d699a681-4428-4c30-9de1-c4f034f31121"/>
    <ds:schemaRef ds:uri="b7d57e91-1d58-40b5-b45e-ce3fc8093a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43F5770-23B7-4B26-AE5C-3C4E0D09799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18</vt:i4>
      </vt:variant>
    </vt:vector>
  </HeadingPairs>
  <TitlesOfParts>
    <vt:vector size="37" baseType="lpstr">
      <vt:lpstr>Ex. menus pts pots (2)</vt:lpstr>
      <vt:lpstr>Plan alim 5J </vt:lpstr>
      <vt:lpstr>Ex. menus pts pots</vt:lpstr>
      <vt:lpstr>S49 5JG</vt:lpstr>
      <vt:lpstr>S49 5J </vt:lpstr>
      <vt:lpstr>S49 7JG </vt:lpstr>
      <vt:lpstr>S49 5JG 4E </vt:lpstr>
      <vt:lpstr>S50 5JG </vt:lpstr>
      <vt:lpstr>S50 5J </vt:lpstr>
      <vt:lpstr>S50 7JG</vt:lpstr>
      <vt:lpstr>S50 5JG 4E</vt:lpstr>
      <vt:lpstr>S515JG</vt:lpstr>
      <vt:lpstr>S51 5J</vt:lpstr>
      <vt:lpstr>S51 7JG</vt:lpstr>
      <vt:lpstr>S51 5JG 4E</vt:lpstr>
      <vt:lpstr>S52 5JG</vt:lpstr>
      <vt:lpstr>S52 5J</vt:lpstr>
      <vt:lpstr>S52 7JG</vt:lpstr>
      <vt:lpstr>S52 5JG 4E</vt:lpstr>
      <vt:lpstr>'Ex. menus pts pots'!Zone_d_impression</vt:lpstr>
      <vt:lpstr>'Ex. menus pts pots (2)'!Zone_d_impression</vt:lpstr>
      <vt:lpstr>'S49 5J '!Zone_d_impression</vt:lpstr>
      <vt:lpstr>'S49 5JG'!Zone_d_impression</vt:lpstr>
      <vt:lpstr>'S49 5JG 4E '!Zone_d_impression</vt:lpstr>
      <vt:lpstr>'S49 7JG '!Zone_d_impression</vt:lpstr>
      <vt:lpstr>'S50 5J '!Zone_d_impression</vt:lpstr>
      <vt:lpstr>'S50 5JG '!Zone_d_impression</vt:lpstr>
      <vt:lpstr>'S50 5JG 4E'!Zone_d_impression</vt:lpstr>
      <vt:lpstr>'S50 7JG'!Zone_d_impression</vt:lpstr>
      <vt:lpstr>'S51 5J'!Zone_d_impression</vt:lpstr>
      <vt:lpstr>'S51 5JG 4E'!Zone_d_impression</vt:lpstr>
      <vt:lpstr>'S51 7JG'!Zone_d_impression</vt:lpstr>
      <vt:lpstr>S515JG!Zone_d_impression</vt:lpstr>
      <vt:lpstr>'S52 5J'!Zone_d_impression</vt:lpstr>
      <vt:lpstr>'S52 5JG'!Zone_d_impression</vt:lpstr>
      <vt:lpstr>'S52 5JG 4E'!Zone_d_impression</vt:lpstr>
      <vt:lpstr>'S52 7JG'!Zone_d_impression</vt:lpstr>
    </vt:vector>
  </TitlesOfParts>
  <Manager/>
  <Company>DSi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geyssens</dc:creator>
  <cp:keywords/>
  <dc:description/>
  <cp:lastModifiedBy>MARIOT Caroline</cp:lastModifiedBy>
  <cp:revision/>
  <cp:lastPrinted>2022-09-26T06:52:36Z</cp:lastPrinted>
  <dcterms:created xsi:type="dcterms:W3CDTF">2012-05-02T09:45:48Z</dcterms:created>
  <dcterms:modified xsi:type="dcterms:W3CDTF">2022-09-26T11:52:00Z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0x010100A4FDB3429937AB49A5CDD9BE5076E3FF</vt:lpwstr>
  </property>
  <property fmtid="{D5CDD505-2E9C-101B-9397-08002B2CF9AE}" pid="3" name="MediaServiceImageTags">
    <vt:lpwstr/>
  </property>
</Properties>
</file>