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/>
  <mc:AlternateContent xmlns:mc="http://schemas.openxmlformats.org/markup-compatibility/2006">
    <mc:Choice Requires="x15">
      <x15ac:absPath xmlns:x15ac="http://schemas.microsoft.com/office/spreadsheetml/2010/11/ac" url="Y:\07 MENUS\2023\Septembre\"/>
    </mc:Choice>
  </mc:AlternateContent>
  <bookViews>
    <workbookView xWindow="0" yWindow="0" windowWidth="28800" windowHeight="10845" tabRatio="992" firstSheet="1" activeTab="13"/>
  </bookViews>
  <sheets>
    <sheet name="Plan alim" sheetId="307" state="hidden" r:id="rId1"/>
    <sheet name="S36 5JG" sheetId="316" r:id="rId2"/>
    <sheet name="S36 5J" sheetId="317" state="hidden" r:id="rId3"/>
    <sheet name="S36 6JG" sheetId="318" state="hidden" r:id="rId4"/>
    <sheet name="S36 5JG 4E" sheetId="319" state="hidden" r:id="rId5"/>
    <sheet name="S37 5JG" sheetId="303" r:id="rId6"/>
    <sheet name="S37 5J " sheetId="304" state="hidden" r:id="rId7"/>
    <sheet name="S37 6 JG " sheetId="305" state="hidden" r:id="rId8"/>
    <sheet name="S37 5JG 4E " sheetId="306" state="hidden" r:id="rId9"/>
    <sheet name="S38 5JG " sheetId="308" r:id="rId10"/>
    <sheet name="S38 5J " sheetId="309" state="hidden" r:id="rId11"/>
    <sheet name="S38 6 JG" sheetId="310" state="hidden" r:id="rId12"/>
    <sheet name="S38 5JG 4E" sheetId="311" state="hidden" r:id="rId13"/>
    <sheet name="S39 5JG" sheetId="312" r:id="rId14"/>
    <sheet name="S39 5J" sheetId="313" state="hidden" r:id="rId15"/>
    <sheet name="S39 6 JG" sheetId="314" state="hidden" r:id="rId16"/>
    <sheet name="S39 5JG 4E" sheetId="315" state="hidden" r:id="rId17"/>
  </sheets>
  <externalReferences>
    <externalReference r:id="rId18"/>
  </externalReferences>
  <definedNames>
    <definedName name="_xlnm.Print_Area" localSheetId="0">'Plan alim'!#REF!</definedName>
    <definedName name="_xlnm.Print_Area" localSheetId="2">'S36 5J'!$A$1:$R$64</definedName>
    <definedName name="_xlnm.Print_Area" localSheetId="1">'S36 5JG'!$A$1:$R$64</definedName>
    <definedName name="_xlnm.Print_Area" localSheetId="4">'S36 5JG 4E'!$A$1:$R$64</definedName>
    <definedName name="_xlnm.Print_Area" localSheetId="3">'S36 6JG'!$A$1:$R$75</definedName>
    <definedName name="_xlnm.Print_Area" localSheetId="6">'S37 5J '!$A$1:$R$64</definedName>
    <definedName name="_xlnm.Print_Area" localSheetId="5">'S37 5JG'!$A$1:$J$64</definedName>
    <definedName name="_xlnm.Print_Area" localSheetId="8">'S37 5JG 4E '!$A$1:$R$64</definedName>
    <definedName name="_xlnm.Print_Area" localSheetId="7">'S37 6 JG '!$A$1:$R$75</definedName>
    <definedName name="_xlnm.Print_Area" localSheetId="10">'S38 5J '!$A$1:$P$64</definedName>
    <definedName name="_xlnm.Print_Area" localSheetId="9">'S38 5JG '!$A$1:$R$64</definedName>
    <definedName name="_xlnm.Print_Area" localSheetId="12">'S38 5JG 4E'!$A$1:$R$64</definedName>
    <definedName name="_xlnm.Print_Area" localSheetId="11">'S38 6 JG'!$A$1:$R$75</definedName>
    <definedName name="_xlnm.Print_Area" localSheetId="14">'S39 5J'!$A$1:$R$64</definedName>
    <definedName name="_xlnm.Print_Area" localSheetId="13">'S39 5JG'!$A$1:$R$64</definedName>
    <definedName name="_xlnm.Print_Area" localSheetId="16">'S39 5JG 4E'!$A$1:$R$64</definedName>
    <definedName name="_xlnm.Print_Area" localSheetId="15">'S39 6 JG'!$A$1:$R$75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4" i="315" l="1"/>
  <c r="F13" i="315" l="1"/>
  <c r="E44" i="314" l="1"/>
  <c r="E46" i="319" l="1"/>
  <c r="E46" i="318"/>
  <c r="E46" i="317"/>
  <c r="D63" i="319"/>
  <c r="F51" i="319"/>
  <c r="E51" i="319"/>
  <c r="D51" i="319"/>
  <c r="F50" i="319"/>
  <c r="E50" i="319"/>
  <c r="D50" i="319"/>
  <c r="F49" i="319"/>
  <c r="E49" i="319"/>
  <c r="D49" i="319"/>
  <c r="F48" i="319"/>
  <c r="E48" i="319"/>
  <c r="D48" i="319"/>
  <c r="F47" i="319"/>
  <c r="E47" i="319"/>
  <c r="D47" i="319"/>
  <c r="D46" i="319"/>
  <c r="F45" i="319"/>
  <c r="E45" i="319"/>
  <c r="D45" i="319"/>
  <c r="H44" i="319"/>
  <c r="F44" i="319"/>
  <c r="E44" i="319"/>
  <c r="D44" i="319"/>
  <c r="H43" i="319"/>
  <c r="F43" i="319"/>
  <c r="E43" i="319"/>
  <c r="D43" i="319"/>
  <c r="F42" i="319"/>
  <c r="E42" i="319"/>
  <c r="D42" i="319"/>
  <c r="H41" i="319"/>
  <c r="F41" i="319"/>
  <c r="E41" i="319"/>
  <c r="D41" i="319"/>
  <c r="F40" i="319"/>
  <c r="E40" i="319"/>
  <c r="D40" i="319"/>
  <c r="F39" i="319"/>
  <c r="E39" i="319"/>
  <c r="D39" i="319"/>
  <c r="F38" i="319"/>
  <c r="E38" i="319"/>
  <c r="D38" i="319"/>
  <c r="F37" i="319"/>
  <c r="E37" i="319"/>
  <c r="D37" i="319"/>
  <c r="F36" i="319"/>
  <c r="E36" i="319"/>
  <c r="D36" i="319"/>
  <c r="F35" i="319"/>
  <c r="E35" i="319"/>
  <c r="D35" i="319"/>
  <c r="F34" i="319"/>
  <c r="E34" i="319"/>
  <c r="D34" i="319"/>
  <c r="F33" i="319"/>
  <c r="E33" i="319"/>
  <c r="D33" i="319"/>
  <c r="F32" i="319"/>
  <c r="E32" i="319"/>
  <c r="D32" i="319"/>
  <c r="F31" i="319"/>
  <c r="E31" i="319"/>
  <c r="D31" i="319"/>
  <c r="F30" i="319"/>
  <c r="E30" i="319"/>
  <c r="D30" i="319"/>
  <c r="F29" i="319"/>
  <c r="E29" i="319"/>
  <c r="D29" i="319"/>
  <c r="F28" i="319"/>
  <c r="E28" i="319"/>
  <c r="D28" i="319"/>
  <c r="F27" i="319"/>
  <c r="E27" i="319"/>
  <c r="D27" i="319"/>
  <c r="F26" i="319"/>
  <c r="E26" i="319"/>
  <c r="D26" i="319"/>
  <c r="F25" i="319"/>
  <c r="E25" i="319"/>
  <c r="D25" i="319"/>
  <c r="F24" i="319"/>
  <c r="E24" i="319"/>
  <c r="D24" i="319"/>
  <c r="F23" i="319"/>
  <c r="E23" i="319"/>
  <c r="D23" i="319"/>
  <c r="F22" i="319"/>
  <c r="E22" i="319"/>
  <c r="D22" i="319"/>
  <c r="F21" i="319"/>
  <c r="E21" i="319"/>
  <c r="D21" i="319"/>
  <c r="F20" i="319"/>
  <c r="E20" i="319"/>
  <c r="D20" i="319"/>
  <c r="F19" i="319"/>
  <c r="E19" i="319"/>
  <c r="D19" i="319"/>
  <c r="F18" i="319"/>
  <c r="E18" i="319"/>
  <c r="D18" i="319"/>
  <c r="F17" i="319"/>
  <c r="E17" i="319"/>
  <c r="D17" i="319"/>
  <c r="F16" i="319"/>
  <c r="E16" i="319"/>
  <c r="D16" i="319"/>
  <c r="F15" i="319"/>
  <c r="E15" i="319"/>
  <c r="D15" i="319"/>
  <c r="F14" i="319"/>
  <c r="E14" i="319"/>
  <c r="D14" i="319"/>
  <c r="F13" i="319"/>
  <c r="E13" i="319"/>
  <c r="D13" i="319"/>
  <c r="F12" i="319"/>
  <c r="E12" i="319"/>
  <c r="D12" i="319"/>
  <c r="F11" i="319"/>
  <c r="E11" i="319"/>
  <c r="F10" i="319"/>
  <c r="E10" i="319"/>
  <c r="D10" i="319"/>
  <c r="F9" i="319"/>
  <c r="E9" i="319"/>
  <c r="D9" i="319"/>
  <c r="F8" i="319"/>
  <c r="E8" i="319"/>
  <c r="D8" i="319"/>
  <c r="F7" i="319"/>
  <c r="E7" i="319"/>
  <c r="D7" i="319"/>
  <c r="F6" i="319"/>
  <c r="E6" i="319"/>
  <c r="D6" i="319"/>
  <c r="F5" i="319"/>
  <c r="E5" i="319"/>
  <c r="D5" i="319"/>
  <c r="F4" i="319"/>
  <c r="E4" i="319"/>
  <c r="D4" i="319"/>
  <c r="F3" i="319"/>
  <c r="E3" i="319"/>
  <c r="D3" i="319"/>
  <c r="F1" i="319"/>
  <c r="D1" i="319"/>
  <c r="D74" i="318"/>
  <c r="F61" i="318"/>
  <c r="E61" i="318"/>
  <c r="D61" i="318"/>
  <c r="F51" i="318"/>
  <c r="E51" i="318"/>
  <c r="D51" i="318"/>
  <c r="F50" i="318"/>
  <c r="E50" i="318"/>
  <c r="D50" i="318"/>
  <c r="F49" i="318"/>
  <c r="E49" i="318"/>
  <c r="D49" i="318"/>
  <c r="F48" i="318"/>
  <c r="E48" i="318"/>
  <c r="D48" i="318"/>
  <c r="F47" i="318"/>
  <c r="E47" i="318"/>
  <c r="D47" i="318"/>
  <c r="D46" i="318"/>
  <c r="F45" i="318"/>
  <c r="E45" i="318"/>
  <c r="D45" i="318"/>
  <c r="H44" i="318"/>
  <c r="F44" i="318"/>
  <c r="E44" i="318"/>
  <c r="D44" i="318"/>
  <c r="H43" i="318"/>
  <c r="F43" i="318"/>
  <c r="E43" i="318"/>
  <c r="D43" i="318"/>
  <c r="F42" i="318"/>
  <c r="E42" i="318"/>
  <c r="D42" i="318"/>
  <c r="H41" i="318"/>
  <c r="F41" i="318"/>
  <c r="F70" i="318" s="1"/>
  <c r="E41" i="318"/>
  <c r="E70" i="318" s="1"/>
  <c r="D41" i="318"/>
  <c r="D70" i="318" s="1"/>
  <c r="F40" i="318"/>
  <c r="F69" i="318" s="1"/>
  <c r="E40" i="318"/>
  <c r="E69" i="318" s="1"/>
  <c r="D40" i="318"/>
  <c r="D69" i="318" s="1"/>
  <c r="F39" i="318"/>
  <c r="F68" i="318" s="1"/>
  <c r="E39" i="318"/>
  <c r="E68" i="318" s="1"/>
  <c r="D39" i="318"/>
  <c r="D68" i="318" s="1"/>
  <c r="F38" i="318"/>
  <c r="F67" i="318" s="1"/>
  <c r="E38" i="318"/>
  <c r="E67" i="318" s="1"/>
  <c r="D38" i="318"/>
  <c r="D67" i="318" s="1"/>
  <c r="F37" i="318"/>
  <c r="F66" i="318" s="1"/>
  <c r="E37" i="318"/>
  <c r="E66" i="318" s="1"/>
  <c r="D37" i="318"/>
  <c r="D66" i="318" s="1"/>
  <c r="F36" i="318"/>
  <c r="F65" i="318" s="1"/>
  <c r="E36" i="318"/>
  <c r="E65" i="318" s="1"/>
  <c r="D36" i="318"/>
  <c r="D65" i="318" s="1"/>
  <c r="F35" i="318"/>
  <c r="F64" i="318" s="1"/>
  <c r="E35" i="318"/>
  <c r="D35" i="318"/>
  <c r="F34" i="318"/>
  <c r="F63" i="318" s="1"/>
  <c r="E34" i="318"/>
  <c r="D34" i="318"/>
  <c r="F33" i="318"/>
  <c r="F62" i="318" s="1"/>
  <c r="E33" i="318"/>
  <c r="D33" i="318"/>
  <c r="F32" i="318"/>
  <c r="E32" i="318"/>
  <c r="D32" i="318"/>
  <c r="F31" i="318"/>
  <c r="E31" i="318"/>
  <c r="D31" i="318"/>
  <c r="F30" i="318"/>
  <c r="E30" i="318"/>
  <c r="D30" i="318"/>
  <c r="F29" i="318"/>
  <c r="E29" i="318"/>
  <c r="D29" i="318"/>
  <c r="F28" i="318"/>
  <c r="E28" i="318"/>
  <c r="D28" i="318"/>
  <c r="F27" i="318"/>
  <c r="E27" i="318"/>
  <c r="D27" i="318"/>
  <c r="F26" i="318"/>
  <c r="E26" i="318"/>
  <c r="D26" i="318"/>
  <c r="F25" i="318"/>
  <c r="E25" i="318"/>
  <c r="D25" i="318"/>
  <c r="F24" i="318"/>
  <c r="E24" i="318"/>
  <c r="D24" i="318"/>
  <c r="F23" i="318"/>
  <c r="E23" i="318"/>
  <c r="D23" i="318"/>
  <c r="F22" i="318"/>
  <c r="E22" i="318"/>
  <c r="D22" i="318"/>
  <c r="F21" i="318"/>
  <c r="E21" i="318"/>
  <c r="D21" i="318"/>
  <c r="F20" i="318"/>
  <c r="E20" i="318"/>
  <c r="D20" i="318"/>
  <c r="F19" i="318"/>
  <c r="E19" i="318"/>
  <c r="D19" i="318"/>
  <c r="F18" i="318"/>
  <c r="E18" i="318"/>
  <c r="D18" i="318"/>
  <c r="F17" i="318"/>
  <c r="E17" i="318"/>
  <c r="D17" i="318"/>
  <c r="F16" i="318"/>
  <c r="E16" i="318"/>
  <c r="D16" i="318"/>
  <c r="F15" i="318"/>
  <c r="E15" i="318"/>
  <c r="D15" i="318"/>
  <c r="F14" i="318"/>
  <c r="E14" i="318"/>
  <c r="D14" i="318"/>
  <c r="F13" i="318"/>
  <c r="E13" i="318"/>
  <c r="D13" i="318"/>
  <c r="F12" i="318"/>
  <c r="E12" i="318"/>
  <c r="D12" i="318"/>
  <c r="F11" i="318"/>
  <c r="E11" i="318"/>
  <c r="F10" i="318"/>
  <c r="E10" i="318"/>
  <c r="D10" i="318"/>
  <c r="F9" i="318"/>
  <c r="E9" i="318"/>
  <c r="D9" i="318"/>
  <c r="F8" i="318"/>
  <c r="E8" i="318"/>
  <c r="D8" i="318"/>
  <c r="F7" i="318"/>
  <c r="E7" i="318"/>
  <c r="D7" i="318"/>
  <c r="F6" i="318"/>
  <c r="E6" i="318"/>
  <c r="D6" i="318"/>
  <c r="F5" i="318"/>
  <c r="E5" i="318"/>
  <c r="D5" i="318"/>
  <c r="F4" i="318"/>
  <c r="E4" i="318"/>
  <c r="D4" i="318"/>
  <c r="F3" i="318"/>
  <c r="E3" i="318"/>
  <c r="D3" i="318"/>
  <c r="F1" i="318"/>
  <c r="D1" i="318"/>
  <c r="D63" i="317"/>
  <c r="F48" i="317"/>
  <c r="E48" i="317"/>
  <c r="D48" i="317"/>
  <c r="F47" i="317"/>
  <c r="E47" i="317"/>
  <c r="D47" i="317"/>
  <c r="D46" i="317"/>
  <c r="F45" i="317"/>
  <c r="E45" i="317"/>
  <c r="D45" i="317"/>
  <c r="H44" i="317"/>
  <c r="F44" i="317"/>
  <c r="E44" i="317"/>
  <c r="D44" i="317"/>
  <c r="H43" i="317"/>
  <c r="F43" i="317"/>
  <c r="E43" i="317"/>
  <c r="D43" i="317"/>
  <c r="H41" i="317"/>
  <c r="F38" i="317"/>
  <c r="E38" i="317"/>
  <c r="D38" i="317"/>
  <c r="F37" i="317"/>
  <c r="E37" i="317"/>
  <c r="D37" i="317"/>
  <c r="F36" i="317"/>
  <c r="E36" i="317"/>
  <c r="D36" i="317"/>
  <c r="F35" i="317"/>
  <c r="E35" i="317"/>
  <c r="D35" i="317"/>
  <c r="F34" i="317"/>
  <c r="E34" i="317"/>
  <c r="D34" i="317"/>
  <c r="F33" i="317"/>
  <c r="E33" i="317"/>
  <c r="D33" i="317"/>
  <c r="F28" i="317"/>
  <c r="E28" i="317"/>
  <c r="D28" i="317"/>
  <c r="F27" i="317"/>
  <c r="E27" i="317"/>
  <c r="D27" i="317"/>
  <c r="F26" i="317"/>
  <c r="E26" i="317"/>
  <c r="D26" i="317"/>
  <c r="F25" i="317"/>
  <c r="E25" i="317"/>
  <c r="D25" i="317"/>
  <c r="F24" i="317"/>
  <c r="E24" i="317"/>
  <c r="D24" i="317"/>
  <c r="F23" i="317"/>
  <c r="E23" i="317"/>
  <c r="D23" i="317"/>
  <c r="F18" i="317"/>
  <c r="E18" i="317"/>
  <c r="D18" i="317"/>
  <c r="F17" i="317"/>
  <c r="E17" i="317"/>
  <c r="D17" i="317"/>
  <c r="F16" i="317"/>
  <c r="E16" i="317"/>
  <c r="D16" i="317"/>
  <c r="F15" i="317"/>
  <c r="E15" i="317"/>
  <c r="D15" i="317"/>
  <c r="F14" i="317"/>
  <c r="E14" i="317"/>
  <c r="D14" i="317"/>
  <c r="F13" i="317"/>
  <c r="E13" i="317"/>
  <c r="D13" i="317"/>
  <c r="F11" i="317"/>
  <c r="E11" i="317"/>
  <c r="F10" i="317"/>
  <c r="E10" i="317"/>
  <c r="D10" i="317"/>
  <c r="F9" i="317"/>
  <c r="E9" i="317"/>
  <c r="D9" i="317"/>
  <c r="F8" i="317"/>
  <c r="E8" i="317"/>
  <c r="D8" i="317"/>
  <c r="F7" i="317"/>
  <c r="E7" i="317"/>
  <c r="D7" i="317"/>
  <c r="F6" i="317"/>
  <c r="E6" i="317"/>
  <c r="D6" i="317"/>
  <c r="F5" i="317"/>
  <c r="E5" i="317"/>
  <c r="D5" i="317"/>
  <c r="F4" i="317"/>
  <c r="E4" i="317"/>
  <c r="D4" i="317"/>
  <c r="F3" i="317"/>
  <c r="E3" i="317"/>
  <c r="D3" i="317"/>
  <c r="F1" i="317"/>
  <c r="D1" i="317"/>
  <c r="H43" i="316"/>
  <c r="H41" i="316"/>
  <c r="D63" i="315" l="1"/>
  <c r="F51" i="315"/>
  <c r="E51" i="315"/>
  <c r="D51" i="315"/>
  <c r="F50" i="315"/>
  <c r="E50" i="315"/>
  <c r="D50" i="315"/>
  <c r="F49" i="315"/>
  <c r="E49" i="315"/>
  <c r="D49" i="315"/>
  <c r="F48" i="315"/>
  <c r="E48" i="315"/>
  <c r="D48" i="315"/>
  <c r="F47" i="315"/>
  <c r="E47" i="315"/>
  <c r="D47" i="315"/>
  <c r="F46" i="315"/>
  <c r="E46" i="315"/>
  <c r="D46" i="315"/>
  <c r="F45" i="315"/>
  <c r="E45" i="315"/>
  <c r="D45" i="315"/>
  <c r="H44" i="315"/>
  <c r="F44" i="315"/>
  <c r="E44" i="315"/>
  <c r="D44" i="315"/>
  <c r="F43" i="315"/>
  <c r="E43" i="315"/>
  <c r="D43" i="315"/>
  <c r="F42" i="315"/>
  <c r="E42" i="315"/>
  <c r="D42" i="315"/>
  <c r="F41" i="315"/>
  <c r="E41" i="315"/>
  <c r="D41" i="315"/>
  <c r="F40" i="315"/>
  <c r="E40" i="315"/>
  <c r="D40" i="315"/>
  <c r="F39" i="315"/>
  <c r="E39" i="315"/>
  <c r="D39" i="315"/>
  <c r="F38" i="315"/>
  <c r="E38" i="315"/>
  <c r="D38" i="315"/>
  <c r="F37" i="315"/>
  <c r="E37" i="315"/>
  <c r="D37" i="315"/>
  <c r="F36" i="315"/>
  <c r="E36" i="315"/>
  <c r="D36" i="315"/>
  <c r="F35" i="315"/>
  <c r="E35" i="315"/>
  <c r="D35" i="315"/>
  <c r="F34" i="315"/>
  <c r="E34" i="315"/>
  <c r="D34" i="315"/>
  <c r="H33" i="315"/>
  <c r="F33" i="315"/>
  <c r="E33" i="315"/>
  <c r="D33" i="315"/>
  <c r="F32" i="315"/>
  <c r="E32" i="315"/>
  <c r="D32" i="315"/>
  <c r="F31" i="315"/>
  <c r="E31" i="315"/>
  <c r="F30" i="315"/>
  <c r="E30" i="315"/>
  <c r="D30" i="315"/>
  <c r="F29" i="315"/>
  <c r="E29" i="315"/>
  <c r="D29" i="315"/>
  <c r="F28" i="315"/>
  <c r="E28" i="315"/>
  <c r="D28" i="315"/>
  <c r="F27" i="315"/>
  <c r="E27" i="315"/>
  <c r="D27" i="315"/>
  <c r="F26" i="315"/>
  <c r="E26" i="315"/>
  <c r="D26" i="315"/>
  <c r="F25" i="315"/>
  <c r="E25" i="315"/>
  <c r="D25" i="315"/>
  <c r="F24" i="315"/>
  <c r="E24" i="315"/>
  <c r="D24" i="315"/>
  <c r="F23" i="315"/>
  <c r="E23" i="315"/>
  <c r="D23" i="315"/>
  <c r="F22" i="315"/>
  <c r="E22" i="315"/>
  <c r="D22" i="315"/>
  <c r="F21" i="315"/>
  <c r="E21" i="315"/>
  <c r="D21" i="315"/>
  <c r="F20" i="315"/>
  <c r="E20" i="315"/>
  <c r="D20" i="315"/>
  <c r="F19" i="315"/>
  <c r="E19" i="315"/>
  <c r="D19" i="315"/>
  <c r="F18" i="315"/>
  <c r="E18" i="315"/>
  <c r="D18" i="315"/>
  <c r="F17" i="315"/>
  <c r="E17" i="315"/>
  <c r="D17" i="315"/>
  <c r="F16" i="315"/>
  <c r="E16" i="315"/>
  <c r="D16" i="315"/>
  <c r="F15" i="315"/>
  <c r="E15" i="315"/>
  <c r="D15" i="315"/>
  <c r="F14" i="315"/>
  <c r="D14" i="315"/>
  <c r="H13" i="315"/>
  <c r="E13" i="315"/>
  <c r="D13" i="315"/>
  <c r="F12" i="315"/>
  <c r="E12" i="315"/>
  <c r="D12" i="315"/>
  <c r="F11" i="315"/>
  <c r="E11" i="315"/>
  <c r="D11" i="315"/>
  <c r="F10" i="315"/>
  <c r="E10" i="315"/>
  <c r="D10" i="315"/>
  <c r="F9" i="315"/>
  <c r="E9" i="315"/>
  <c r="D9" i="315"/>
  <c r="F8" i="315"/>
  <c r="E8" i="315"/>
  <c r="D8" i="315"/>
  <c r="F7" i="315"/>
  <c r="E7" i="315"/>
  <c r="D7" i="315"/>
  <c r="F6" i="315"/>
  <c r="E6" i="315"/>
  <c r="D6" i="315"/>
  <c r="F5" i="315"/>
  <c r="E5" i="315"/>
  <c r="D5" i="315"/>
  <c r="F4" i="315"/>
  <c r="E4" i="315"/>
  <c r="D4" i="315"/>
  <c r="F3" i="315"/>
  <c r="E3" i="315"/>
  <c r="D3" i="315"/>
  <c r="F1" i="315"/>
  <c r="D74" i="314"/>
  <c r="F61" i="314"/>
  <c r="E61" i="314"/>
  <c r="D61" i="314"/>
  <c r="F51" i="314"/>
  <c r="E51" i="314"/>
  <c r="D51" i="314"/>
  <c r="F50" i="314"/>
  <c r="E50" i="314"/>
  <c r="D50" i="314"/>
  <c r="F49" i="314"/>
  <c r="E49" i="314"/>
  <c r="D49" i="314"/>
  <c r="F48" i="314"/>
  <c r="E48" i="314"/>
  <c r="D48" i="314"/>
  <c r="F47" i="314"/>
  <c r="E47" i="314"/>
  <c r="D47" i="314"/>
  <c r="F46" i="314"/>
  <c r="E46" i="314"/>
  <c r="D46" i="314"/>
  <c r="F45" i="314"/>
  <c r="E45" i="314"/>
  <c r="D45" i="314"/>
  <c r="H44" i="314"/>
  <c r="F44" i="314"/>
  <c r="D44" i="314"/>
  <c r="F43" i="314"/>
  <c r="E43" i="314"/>
  <c r="D43" i="314"/>
  <c r="F42" i="314"/>
  <c r="E42" i="314"/>
  <c r="D42" i="314"/>
  <c r="F41" i="314"/>
  <c r="F70" i="314" s="1"/>
  <c r="E41" i="314"/>
  <c r="E70" i="314" s="1"/>
  <c r="D41" i="314"/>
  <c r="D70" i="314" s="1"/>
  <c r="F40" i="314"/>
  <c r="F69" i="314" s="1"/>
  <c r="E40" i="314"/>
  <c r="E69" i="314" s="1"/>
  <c r="D40" i="314"/>
  <c r="D69" i="314" s="1"/>
  <c r="F39" i="314"/>
  <c r="F68" i="314" s="1"/>
  <c r="E39" i="314"/>
  <c r="E68" i="314" s="1"/>
  <c r="D39" i="314"/>
  <c r="D68" i="314" s="1"/>
  <c r="F38" i="314"/>
  <c r="F67" i="314" s="1"/>
  <c r="E38" i="314"/>
  <c r="E67" i="314" s="1"/>
  <c r="D38" i="314"/>
  <c r="D67" i="314" s="1"/>
  <c r="F37" i="314"/>
  <c r="F66" i="314" s="1"/>
  <c r="E37" i="314"/>
  <c r="E66" i="314" s="1"/>
  <c r="D37" i="314"/>
  <c r="D66" i="314" s="1"/>
  <c r="F36" i="314"/>
  <c r="E36" i="314"/>
  <c r="E65" i="314" s="1"/>
  <c r="D36" i="314"/>
  <c r="D65" i="314" s="1"/>
  <c r="F35" i="314"/>
  <c r="F64" i="314" s="1"/>
  <c r="E35" i="314"/>
  <c r="E64" i="314" s="1"/>
  <c r="D35" i="314"/>
  <c r="D64" i="314" s="1"/>
  <c r="F34" i="314"/>
  <c r="F63" i="314" s="1"/>
  <c r="E34" i="314"/>
  <c r="E63" i="314" s="1"/>
  <c r="D34" i="314"/>
  <c r="D63" i="314" s="1"/>
  <c r="H33" i="314"/>
  <c r="F33" i="314"/>
  <c r="F62" i="314" s="1"/>
  <c r="E33" i="314"/>
  <c r="D33" i="314"/>
  <c r="D62" i="314" s="1"/>
  <c r="F32" i="314"/>
  <c r="E32" i="314"/>
  <c r="D32" i="314"/>
  <c r="F31" i="314"/>
  <c r="E31" i="314"/>
  <c r="F30" i="314"/>
  <c r="E30" i="314"/>
  <c r="D30" i="314"/>
  <c r="F29" i="314"/>
  <c r="E29" i="314"/>
  <c r="D29" i="314"/>
  <c r="F28" i="314"/>
  <c r="E28" i="314"/>
  <c r="D28" i="314"/>
  <c r="F27" i="314"/>
  <c r="E27" i="314"/>
  <c r="D27" i="314"/>
  <c r="F26" i="314"/>
  <c r="E26" i="314"/>
  <c r="D26" i="314"/>
  <c r="F25" i="314"/>
  <c r="E25" i="314"/>
  <c r="D25" i="314"/>
  <c r="F24" i="314"/>
  <c r="E24" i="314"/>
  <c r="D24" i="314"/>
  <c r="F23" i="314"/>
  <c r="E23" i="314"/>
  <c r="D23" i="314"/>
  <c r="F22" i="314"/>
  <c r="E22" i="314"/>
  <c r="D22" i="314"/>
  <c r="F21" i="314"/>
  <c r="E21" i="314"/>
  <c r="D21" i="314"/>
  <c r="F20" i="314"/>
  <c r="E20" i="314"/>
  <c r="D20" i="314"/>
  <c r="F19" i="314"/>
  <c r="E19" i="314"/>
  <c r="D19" i="314"/>
  <c r="F18" i="314"/>
  <c r="E18" i="314"/>
  <c r="D18" i="314"/>
  <c r="F17" i="314"/>
  <c r="E17" i="314"/>
  <c r="D17" i="314"/>
  <c r="F16" i="314"/>
  <c r="E16" i="314"/>
  <c r="D16" i="314"/>
  <c r="F15" i="314"/>
  <c r="E15" i="314"/>
  <c r="D15" i="314"/>
  <c r="F14" i="314"/>
  <c r="E14" i="314"/>
  <c r="D14" i="314"/>
  <c r="H13" i="314"/>
  <c r="F13" i="314"/>
  <c r="E13" i="314"/>
  <c r="D13" i="314"/>
  <c r="F12" i="314"/>
  <c r="E12" i="314"/>
  <c r="D12" i="314"/>
  <c r="F11" i="314"/>
  <c r="E11" i="314"/>
  <c r="D11" i="314"/>
  <c r="F10" i="314"/>
  <c r="E10" i="314"/>
  <c r="D10" i="314"/>
  <c r="F9" i="314"/>
  <c r="E9" i="314"/>
  <c r="D9" i="314"/>
  <c r="F8" i="314"/>
  <c r="E8" i="314"/>
  <c r="D8" i="314"/>
  <c r="F7" i="314"/>
  <c r="E7" i="314"/>
  <c r="D7" i="314"/>
  <c r="F6" i="314"/>
  <c r="E6" i="314"/>
  <c r="D6" i="314"/>
  <c r="F5" i="314"/>
  <c r="E5" i="314"/>
  <c r="D5" i="314"/>
  <c r="F4" i="314"/>
  <c r="E4" i="314"/>
  <c r="D4" i="314"/>
  <c r="F3" i="314"/>
  <c r="E3" i="314"/>
  <c r="D3" i="314"/>
  <c r="F1" i="314"/>
  <c r="D63" i="313"/>
  <c r="F48" i="313"/>
  <c r="E48" i="313"/>
  <c r="D48" i="313"/>
  <c r="F47" i="313"/>
  <c r="E47" i="313"/>
  <c r="D47" i="313"/>
  <c r="F46" i="313"/>
  <c r="E46" i="313"/>
  <c r="D46" i="313"/>
  <c r="F45" i="313"/>
  <c r="E45" i="313"/>
  <c r="D45" i="313"/>
  <c r="H44" i="313"/>
  <c r="F44" i="313"/>
  <c r="E44" i="313"/>
  <c r="D44" i="313"/>
  <c r="F43" i="313"/>
  <c r="E43" i="313"/>
  <c r="D43" i="313"/>
  <c r="F38" i="313"/>
  <c r="E38" i="313"/>
  <c r="D38" i="313"/>
  <c r="F37" i="313"/>
  <c r="E37" i="313"/>
  <c r="D37" i="313"/>
  <c r="F36" i="313"/>
  <c r="E36" i="313"/>
  <c r="D36" i="313"/>
  <c r="F35" i="313"/>
  <c r="E35" i="313"/>
  <c r="D35" i="313"/>
  <c r="F34" i="313"/>
  <c r="E34" i="313"/>
  <c r="D34" i="313"/>
  <c r="H33" i="313"/>
  <c r="F33" i="313"/>
  <c r="E33" i="313"/>
  <c r="D33" i="313"/>
  <c r="F28" i="313"/>
  <c r="E28" i="313"/>
  <c r="D28" i="313"/>
  <c r="F27" i="313"/>
  <c r="E27" i="313"/>
  <c r="D27" i="313"/>
  <c r="F26" i="313"/>
  <c r="E26" i="313"/>
  <c r="D26" i="313"/>
  <c r="F25" i="313"/>
  <c r="E25" i="313"/>
  <c r="D25" i="313"/>
  <c r="F24" i="313"/>
  <c r="E24" i="313"/>
  <c r="D24" i="313"/>
  <c r="F23" i="313"/>
  <c r="E23" i="313"/>
  <c r="D23" i="313"/>
  <c r="F18" i="313"/>
  <c r="E18" i="313"/>
  <c r="D18" i="313"/>
  <c r="F17" i="313"/>
  <c r="E17" i="313"/>
  <c r="D17" i="313"/>
  <c r="F16" i="313"/>
  <c r="E16" i="313"/>
  <c r="D16" i="313"/>
  <c r="F15" i="313"/>
  <c r="E15" i="313"/>
  <c r="D15" i="313"/>
  <c r="F14" i="313"/>
  <c r="E14" i="313"/>
  <c r="D14" i="313"/>
  <c r="H13" i="313"/>
  <c r="F13" i="313"/>
  <c r="E13" i="313"/>
  <c r="D13" i="313"/>
  <c r="F8" i="313"/>
  <c r="E8" i="313"/>
  <c r="D8" i="313"/>
  <c r="F7" i="313"/>
  <c r="E7" i="313"/>
  <c r="D7" i="313"/>
  <c r="F6" i="313"/>
  <c r="E6" i="313"/>
  <c r="D6" i="313"/>
  <c r="F5" i="313"/>
  <c r="E5" i="313"/>
  <c r="D5" i="313"/>
  <c r="F4" i="313"/>
  <c r="E4" i="313"/>
  <c r="D4" i="313"/>
  <c r="F3" i="313"/>
  <c r="E3" i="313"/>
  <c r="D3" i="313"/>
  <c r="F1" i="313"/>
  <c r="D63" i="311" l="1"/>
  <c r="F51" i="311"/>
  <c r="E51" i="311"/>
  <c r="D51" i="311"/>
  <c r="F50" i="311"/>
  <c r="E50" i="311"/>
  <c r="D50" i="311"/>
  <c r="F49" i="311"/>
  <c r="E49" i="311"/>
  <c r="D49" i="311"/>
  <c r="F48" i="311"/>
  <c r="E48" i="311"/>
  <c r="D48" i="311"/>
  <c r="F47" i="311"/>
  <c r="E47" i="311"/>
  <c r="D47" i="311"/>
  <c r="F46" i="311"/>
  <c r="E46" i="311"/>
  <c r="D46" i="311"/>
  <c r="F45" i="311"/>
  <c r="E45" i="311"/>
  <c r="D45" i="311"/>
  <c r="H44" i="311"/>
  <c r="F44" i="311"/>
  <c r="E44" i="311"/>
  <c r="D44" i="311"/>
  <c r="F43" i="311"/>
  <c r="E43" i="311"/>
  <c r="D43" i="311"/>
  <c r="F42" i="311"/>
  <c r="E42" i="311"/>
  <c r="D42" i="311"/>
  <c r="F41" i="311"/>
  <c r="E41" i="311"/>
  <c r="D41" i="311"/>
  <c r="F40" i="311"/>
  <c r="E40" i="311"/>
  <c r="D40" i="311"/>
  <c r="F39" i="311"/>
  <c r="E39" i="311"/>
  <c r="D39" i="311"/>
  <c r="F38" i="311"/>
  <c r="E38" i="311"/>
  <c r="D38" i="311"/>
  <c r="F37" i="311"/>
  <c r="E37" i="311"/>
  <c r="D37" i="311"/>
  <c r="F36" i="311"/>
  <c r="E36" i="311"/>
  <c r="D36" i="311"/>
  <c r="F35" i="311"/>
  <c r="E35" i="311"/>
  <c r="D35" i="311"/>
  <c r="F34" i="311"/>
  <c r="E34" i="311"/>
  <c r="D34" i="311"/>
  <c r="H33" i="311"/>
  <c r="F33" i="311"/>
  <c r="E33" i="311"/>
  <c r="D33" i="311"/>
  <c r="F32" i="311"/>
  <c r="E32" i="311"/>
  <c r="D32" i="311"/>
  <c r="F31" i="311"/>
  <c r="E31" i="311"/>
  <c r="D31" i="311"/>
  <c r="F30" i="311"/>
  <c r="E30" i="311"/>
  <c r="D30" i="311"/>
  <c r="F29" i="311"/>
  <c r="E29" i="311"/>
  <c r="D29" i="311"/>
  <c r="F28" i="311"/>
  <c r="E28" i="311"/>
  <c r="D28" i="311"/>
  <c r="F27" i="311"/>
  <c r="E27" i="311"/>
  <c r="D27" i="311"/>
  <c r="F26" i="311"/>
  <c r="E26" i="311"/>
  <c r="D26" i="311"/>
  <c r="F25" i="311"/>
  <c r="E25" i="311"/>
  <c r="D25" i="311"/>
  <c r="F24" i="311"/>
  <c r="E24" i="311"/>
  <c r="D24" i="311"/>
  <c r="F23" i="311"/>
  <c r="E23" i="311"/>
  <c r="D23" i="311"/>
  <c r="F22" i="311"/>
  <c r="E22" i="311"/>
  <c r="D22" i="311"/>
  <c r="F21" i="311"/>
  <c r="E21" i="311"/>
  <c r="D21" i="311"/>
  <c r="F20" i="311"/>
  <c r="E20" i="311"/>
  <c r="D20" i="311"/>
  <c r="F19" i="311"/>
  <c r="E19" i="311"/>
  <c r="D19" i="311"/>
  <c r="F18" i="311"/>
  <c r="E18" i="311"/>
  <c r="D18" i="311"/>
  <c r="F17" i="311"/>
  <c r="E17" i="311"/>
  <c r="D17" i="311"/>
  <c r="F16" i="311"/>
  <c r="E16" i="311"/>
  <c r="D16" i="311"/>
  <c r="F15" i="311"/>
  <c r="E15" i="311"/>
  <c r="D15" i="311"/>
  <c r="F14" i="311"/>
  <c r="E14" i="311"/>
  <c r="D14" i="311"/>
  <c r="H13" i="311"/>
  <c r="F13" i="311"/>
  <c r="E13" i="311"/>
  <c r="D13" i="311"/>
  <c r="F12" i="311"/>
  <c r="E12" i="311"/>
  <c r="D12" i="311"/>
  <c r="F11" i="311"/>
  <c r="E11" i="311"/>
  <c r="D11" i="311"/>
  <c r="F10" i="311"/>
  <c r="E10" i="311"/>
  <c r="D10" i="311"/>
  <c r="F9" i="311"/>
  <c r="E9" i="311"/>
  <c r="D9" i="311"/>
  <c r="F8" i="311"/>
  <c r="E8" i="311"/>
  <c r="D8" i="311"/>
  <c r="F7" i="311"/>
  <c r="E7" i="311"/>
  <c r="D7" i="311"/>
  <c r="F6" i="311"/>
  <c r="E6" i="311"/>
  <c r="D6" i="311"/>
  <c r="F5" i="311"/>
  <c r="E5" i="311"/>
  <c r="D5" i="311"/>
  <c r="F4" i="311"/>
  <c r="E4" i="311"/>
  <c r="D4" i="311"/>
  <c r="F3" i="311"/>
  <c r="E3" i="311"/>
  <c r="D3" i="311"/>
  <c r="G1" i="311"/>
  <c r="F1" i="311"/>
  <c r="D74" i="310"/>
  <c r="F61" i="310"/>
  <c r="E61" i="310"/>
  <c r="D61" i="310"/>
  <c r="F51" i="310"/>
  <c r="E51" i="310"/>
  <c r="D51" i="310"/>
  <c r="F50" i="310"/>
  <c r="E50" i="310"/>
  <c r="D50" i="310"/>
  <c r="F49" i="310"/>
  <c r="E49" i="310"/>
  <c r="D49" i="310"/>
  <c r="F48" i="310"/>
  <c r="E48" i="310"/>
  <c r="D48" i="310"/>
  <c r="F47" i="310"/>
  <c r="E47" i="310"/>
  <c r="D47" i="310"/>
  <c r="F46" i="310"/>
  <c r="E46" i="310"/>
  <c r="D46" i="310"/>
  <c r="F45" i="310"/>
  <c r="E45" i="310"/>
  <c r="D45" i="310"/>
  <c r="H44" i="310"/>
  <c r="E44" i="310"/>
  <c r="D44" i="310"/>
  <c r="F43" i="310"/>
  <c r="E43" i="310"/>
  <c r="D43" i="310"/>
  <c r="F42" i="310"/>
  <c r="E42" i="310"/>
  <c r="D42" i="310"/>
  <c r="F41" i="310"/>
  <c r="F70" i="310" s="1"/>
  <c r="E41" i="310"/>
  <c r="E70" i="310" s="1"/>
  <c r="D41" i="310"/>
  <c r="D70" i="310" s="1"/>
  <c r="F40" i="310"/>
  <c r="F69" i="310" s="1"/>
  <c r="E40" i="310"/>
  <c r="E69" i="310" s="1"/>
  <c r="D40" i="310"/>
  <c r="D69" i="310" s="1"/>
  <c r="F39" i="310"/>
  <c r="F68" i="310" s="1"/>
  <c r="E39" i="310"/>
  <c r="E68" i="310" s="1"/>
  <c r="D39" i="310"/>
  <c r="D68" i="310" s="1"/>
  <c r="F38" i="310"/>
  <c r="F67" i="310" s="1"/>
  <c r="E38" i="310"/>
  <c r="E67" i="310" s="1"/>
  <c r="D38" i="310"/>
  <c r="D67" i="310" s="1"/>
  <c r="F37" i="310"/>
  <c r="F66" i="310" s="1"/>
  <c r="E37" i="310"/>
  <c r="E66" i="310" s="1"/>
  <c r="D37" i="310"/>
  <c r="D66" i="310" s="1"/>
  <c r="F36" i="310"/>
  <c r="F65" i="310" s="1"/>
  <c r="E36" i="310"/>
  <c r="E65" i="310" s="1"/>
  <c r="D36" i="310"/>
  <c r="D65" i="310" s="1"/>
  <c r="F35" i="310"/>
  <c r="F64" i="310" s="1"/>
  <c r="E35" i="310"/>
  <c r="E64" i="310" s="1"/>
  <c r="D35" i="310"/>
  <c r="D64" i="310" s="1"/>
  <c r="F34" i="310"/>
  <c r="F63" i="310" s="1"/>
  <c r="E34" i="310"/>
  <c r="E63" i="310" s="1"/>
  <c r="D34" i="310"/>
  <c r="D63" i="310" s="1"/>
  <c r="H33" i="310"/>
  <c r="F33" i="310"/>
  <c r="F62" i="310" s="1"/>
  <c r="E33" i="310"/>
  <c r="D33" i="310"/>
  <c r="D62" i="310" s="1"/>
  <c r="F32" i="310"/>
  <c r="E32" i="310"/>
  <c r="D32" i="310"/>
  <c r="F31" i="310"/>
  <c r="E31" i="310"/>
  <c r="D31" i="310"/>
  <c r="F30" i="310"/>
  <c r="E30" i="310"/>
  <c r="D30" i="310"/>
  <c r="F29" i="310"/>
  <c r="E29" i="310"/>
  <c r="D29" i="310"/>
  <c r="F28" i="310"/>
  <c r="E28" i="310"/>
  <c r="D28" i="310"/>
  <c r="F27" i="310"/>
  <c r="E27" i="310"/>
  <c r="D27" i="310"/>
  <c r="F26" i="310"/>
  <c r="E26" i="310"/>
  <c r="D26" i="310"/>
  <c r="F25" i="310"/>
  <c r="E25" i="310"/>
  <c r="D25" i="310"/>
  <c r="F24" i="310"/>
  <c r="E24" i="310"/>
  <c r="D24" i="310"/>
  <c r="F23" i="310"/>
  <c r="E23" i="310"/>
  <c r="D23" i="310"/>
  <c r="F22" i="310"/>
  <c r="E22" i="310"/>
  <c r="D22" i="310"/>
  <c r="F21" i="310"/>
  <c r="E21" i="310"/>
  <c r="D21" i="310"/>
  <c r="F20" i="310"/>
  <c r="E20" i="310"/>
  <c r="D20" i="310"/>
  <c r="F19" i="310"/>
  <c r="E19" i="310"/>
  <c r="D19" i="310"/>
  <c r="F18" i="310"/>
  <c r="E18" i="310"/>
  <c r="D18" i="310"/>
  <c r="F17" i="310"/>
  <c r="E17" i="310"/>
  <c r="D17" i="310"/>
  <c r="F16" i="310"/>
  <c r="E16" i="310"/>
  <c r="D16" i="310"/>
  <c r="F15" i="310"/>
  <c r="E15" i="310"/>
  <c r="D15" i="310"/>
  <c r="F14" i="310"/>
  <c r="E14" i="310"/>
  <c r="D14" i="310"/>
  <c r="H13" i="310"/>
  <c r="F13" i="310"/>
  <c r="E13" i="310"/>
  <c r="D13" i="310"/>
  <c r="F12" i="310"/>
  <c r="E12" i="310"/>
  <c r="D12" i="310"/>
  <c r="F11" i="310"/>
  <c r="E11" i="310"/>
  <c r="D11" i="310"/>
  <c r="F10" i="310"/>
  <c r="E10" i="310"/>
  <c r="D10" i="310"/>
  <c r="F9" i="310"/>
  <c r="E9" i="310"/>
  <c r="D9" i="310"/>
  <c r="F8" i="310"/>
  <c r="E8" i="310"/>
  <c r="D8" i="310"/>
  <c r="F7" i="310"/>
  <c r="E7" i="310"/>
  <c r="D7" i="310"/>
  <c r="F6" i="310"/>
  <c r="E6" i="310"/>
  <c r="D6" i="310"/>
  <c r="F5" i="310"/>
  <c r="E5" i="310"/>
  <c r="D5" i="310"/>
  <c r="F4" i="310"/>
  <c r="E4" i="310"/>
  <c r="D4" i="310"/>
  <c r="F3" i="310"/>
  <c r="E3" i="310"/>
  <c r="D3" i="310"/>
  <c r="G1" i="310"/>
  <c r="F1" i="310"/>
  <c r="D63" i="309"/>
  <c r="F48" i="309"/>
  <c r="E48" i="309"/>
  <c r="D48" i="309"/>
  <c r="F47" i="309"/>
  <c r="E47" i="309"/>
  <c r="D47" i="309"/>
  <c r="F46" i="309"/>
  <c r="E46" i="309"/>
  <c r="D46" i="309"/>
  <c r="F45" i="309"/>
  <c r="E45" i="309"/>
  <c r="D45" i="309"/>
  <c r="H44" i="309"/>
  <c r="F44" i="309"/>
  <c r="F44" i="310" s="1"/>
  <c r="E44" i="309"/>
  <c r="D44" i="309"/>
  <c r="F43" i="309"/>
  <c r="E43" i="309"/>
  <c r="D43" i="309"/>
  <c r="F38" i="309"/>
  <c r="E38" i="309"/>
  <c r="D38" i="309"/>
  <c r="F37" i="309"/>
  <c r="E37" i="309"/>
  <c r="D37" i="309"/>
  <c r="F36" i="309"/>
  <c r="E36" i="309"/>
  <c r="D36" i="309"/>
  <c r="F35" i="309"/>
  <c r="E35" i="309"/>
  <c r="D35" i="309"/>
  <c r="F34" i="309"/>
  <c r="E34" i="309"/>
  <c r="D34" i="309"/>
  <c r="H33" i="309"/>
  <c r="F33" i="309"/>
  <c r="E33" i="309"/>
  <c r="D33" i="309"/>
  <c r="F28" i="309"/>
  <c r="E28" i="309"/>
  <c r="D28" i="309"/>
  <c r="F27" i="309"/>
  <c r="E27" i="309"/>
  <c r="D27" i="309"/>
  <c r="F26" i="309"/>
  <c r="E26" i="309"/>
  <c r="D26" i="309"/>
  <c r="F25" i="309"/>
  <c r="E25" i="309"/>
  <c r="D25" i="309"/>
  <c r="F24" i="309"/>
  <c r="E24" i="309"/>
  <c r="D24" i="309"/>
  <c r="F23" i="309"/>
  <c r="E23" i="309"/>
  <c r="D23" i="309"/>
  <c r="F18" i="309"/>
  <c r="E18" i="309"/>
  <c r="D18" i="309"/>
  <c r="F17" i="309"/>
  <c r="E17" i="309"/>
  <c r="D17" i="309"/>
  <c r="F16" i="309"/>
  <c r="E16" i="309"/>
  <c r="D16" i="309"/>
  <c r="F15" i="309"/>
  <c r="E15" i="309"/>
  <c r="D15" i="309"/>
  <c r="F14" i="309"/>
  <c r="E14" i="309"/>
  <c r="D14" i="309"/>
  <c r="H13" i="309"/>
  <c r="F13" i="309"/>
  <c r="E13" i="309"/>
  <c r="D13" i="309"/>
  <c r="F8" i="309"/>
  <c r="E8" i="309"/>
  <c r="D8" i="309"/>
  <c r="F7" i="309"/>
  <c r="E7" i="309"/>
  <c r="D7" i="309"/>
  <c r="F6" i="309"/>
  <c r="E6" i="309"/>
  <c r="D6" i="309"/>
  <c r="F5" i="309"/>
  <c r="E5" i="309"/>
  <c r="D5" i="309"/>
  <c r="F4" i="309"/>
  <c r="E4" i="309"/>
  <c r="D4" i="309"/>
  <c r="F3" i="309"/>
  <c r="E3" i="309"/>
  <c r="D3" i="309"/>
  <c r="G1" i="309"/>
  <c r="F1" i="309"/>
  <c r="H44" i="305" l="1"/>
  <c r="H44" i="306"/>
  <c r="H44" i="304"/>
  <c r="F29" i="306" l="1"/>
  <c r="D63" i="306" l="1"/>
  <c r="F51" i="306"/>
  <c r="E51" i="306"/>
  <c r="D51" i="306"/>
  <c r="F50" i="306"/>
  <c r="E50" i="306"/>
  <c r="D50" i="306"/>
  <c r="F49" i="306"/>
  <c r="E49" i="306"/>
  <c r="D49" i="306"/>
  <c r="F48" i="306"/>
  <c r="E48" i="306"/>
  <c r="D48" i="306"/>
  <c r="F47" i="306"/>
  <c r="E47" i="306"/>
  <c r="D47" i="306"/>
  <c r="F46" i="306"/>
  <c r="E46" i="306"/>
  <c r="D46" i="306"/>
  <c r="F45" i="306"/>
  <c r="E45" i="306"/>
  <c r="D45" i="306"/>
  <c r="F44" i="306"/>
  <c r="E44" i="306"/>
  <c r="D44" i="306"/>
  <c r="H43" i="306"/>
  <c r="F43" i="306"/>
  <c r="E43" i="306"/>
  <c r="D43" i="306"/>
  <c r="F42" i="306"/>
  <c r="E42" i="306"/>
  <c r="D42" i="306"/>
  <c r="H41" i="306"/>
  <c r="F41" i="306"/>
  <c r="E41" i="306"/>
  <c r="D41" i="306"/>
  <c r="F40" i="306"/>
  <c r="E40" i="306"/>
  <c r="D40" i="306"/>
  <c r="F39" i="306"/>
  <c r="E39" i="306"/>
  <c r="D39" i="306"/>
  <c r="F38" i="306"/>
  <c r="E38" i="306"/>
  <c r="D38" i="306"/>
  <c r="F37" i="306"/>
  <c r="E37" i="306"/>
  <c r="D37" i="306"/>
  <c r="F36" i="306"/>
  <c r="E36" i="306"/>
  <c r="D36" i="306"/>
  <c r="F35" i="306"/>
  <c r="E35" i="306"/>
  <c r="D35" i="306"/>
  <c r="F34" i="306"/>
  <c r="E34" i="306"/>
  <c r="D34" i="306"/>
  <c r="F33" i="306"/>
  <c r="E33" i="306"/>
  <c r="D33" i="306"/>
  <c r="F32" i="306"/>
  <c r="E32" i="306"/>
  <c r="D32" i="306"/>
  <c r="F31" i="306"/>
  <c r="E31" i="306"/>
  <c r="D31" i="306"/>
  <c r="F30" i="306"/>
  <c r="E30" i="306"/>
  <c r="D30" i="306"/>
  <c r="E29" i="306"/>
  <c r="D29" i="306"/>
  <c r="F28" i="306"/>
  <c r="E28" i="306"/>
  <c r="D28" i="306"/>
  <c r="F27" i="306"/>
  <c r="E27" i="306"/>
  <c r="D27" i="306"/>
  <c r="F26" i="306"/>
  <c r="E26" i="306"/>
  <c r="D26" i="306"/>
  <c r="F25" i="306"/>
  <c r="E25" i="306"/>
  <c r="D25" i="306"/>
  <c r="F24" i="306"/>
  <c r="E24" i="306"/>
  <c r="D24" i="306"/>
  <c r="F23" i="306"/>
  <c r="E23" i="306"/>
  <c r="D23" i="306"/>
  <c r="F22" i="306"/>
  <c r="E22" i="306"/>
  <c r="D22" i="306"/>
  <c r="F21" i="306"/>
  <c r="E21" i="306"/>
  <c r="D21" i="306"/>
  <c r="F20" i="306"/>
  <c r="E20" i="306"/>
  <c r="D20" i="306"/>
  <c r="F19" i="306"/>
  <c r="E19" i="306"/>
  <c r="D19" i="306"/>
  <c r="F18" i="306"/>
  <c r="E18" i="306"/>
  <c r="D18" i="306"/>
  <c r="F17" i="306"/>
  <c r="E17" i="306"/>
  <c r="D17" i="306"/>
  <c r="F16" i="306"/>
  <c r="E16" i="306"/>
  <c r="D16" i="306"/>
  <c r="F15" i="306"/>
  <c r="E15" i="306"/>
  <c r="D15" i="306"/>
  <c r="F14" i="306"/>
  <c r="E14" i="306"/>
  <c r="D14" i="306"/>
  <c r="F13" i="306"/>
  <c r="E13" i="306"/>
  <c r="D13" i="306"/>
  <c r="F12" i="306"/>
  <c r="E12" i="306"/>
  <c r="D12" i="306"/>
  <c r="F11" i="306"/>
  <c r="E11" i="306"/>
  <c r="D11" i="306"/>
  <c r="F10" i="306"/>
  <c r="E10" i="306"/>
  <c r="D10" i="306"/>
  <c r="F9" i="306"/>
  <c r="E9" i="306"/>
  <c r="D9" i="306"/>
  <c r="F8" i="306"/>
  <c r="E8" i="306"/>
  <c r="D8" i="306"/>
  <c r="F7" i="306"/>
  <c r="E7" i="306"/>
  <c r="D7" i="306"/>
  <c r="F6" i="306"/>
  <c r="E6" i="306"/>
  <c r="D6" i="306"/>
  <c r="F5" i="306"/>
  <c r="E5" i="306"/>
  <c r="D5" i="306"/>
  <c r="F4" i="306"/>
  <c r="E4" i="306"/>
  <c r="D4" i="306"/>
  <c r="F3" i="306"/>
  <c r="E3" i="306"/>
  <c r="D3" i="306"/>
  <c r="F1" i="306"/>
  <c r="D1" i="306"/>
  <c r="D74" i="305"/>
  <c r="F61" i="305"/>
  <c r="E61" i="305"/>
  <c r="D61" i="305"/>
  <c r="F51" i="305"/>
  <c r="E51" i="305"/>
  <c r="D51" i="305"/>
  <c r="F50" i="305"/>
  <c r="E50" i="305"/>
  <c r="D50" i="305"/>
  <c r="F49" i="305"/>
  <c r="E49" i="305"/>
  <c r="D49" i="305"/>
  <c r="F48" i="305"/>
  <c r="E48" i="305"/>
  <c r="D48" i="305"/>
  <c r="F47" i="305"/>
  <c r="E47" i="305"/>
  <c r="D47" i="305"/>
  <c r="F46" i="305"/>
  <c r="E46" i="305"/>
  <c r="D46" i="305"/>
  <c r="F45" i="305"/>
  <c r="E45" i="305"/>
  <c r="D45" i="305"/>
  <c r="F44" i="305"/>
  <c r="E44" i="305"/>
  <c r="D44" i="305"/>
  <c r="H43" i="305"/>
  <c r="F43" i="305"/>
  <c r="E43" i="305"/>
  <c r="D43" i="305"/>
  <c r="F42" i="305"/>
  <c r="E42" i="305"/>
  <c r="D42" i="305"/>
  <c r="H41" i="305"/>
  <c r="F41" i="305"/>
  <c r="F70" i="305" s="1"/>
  <c r="E41" i="305"/>
  <c r="E70" i="305" s="1"/>
  <c r="D41" i="305"/>
  <c r="D70" i="305" s="1"/>
  <c r="F40" i="305"/>
  <c r="F69" i="305" s="1"/>
  <c r="E40" i="305"/>
  <c r="E69" i="305" s="1"/>
  <c r="D40" i="305"/>
  <c r="D69" i="305" s="1"/>
  <c r="F39" i="305"/>
  <c r="F68" i="305" s="1"/>
  <c r="E39" i="305"/>
  <c r="E68" i="305" s="1"/>
  <c r="D39" i="305"/>
  <c r="D68" i="305" s="1"/>
  <c r="F38" i="305"/>
  <c r="F67" i="305" s="1"/>
  <c r="E38" i="305"/>
  <c r="E67" i="305" s="1"/>
  <c r="D38" i="305"/>
  <c r="D67" i="305" s="1"/>
  <c r="F37" i="305"/>
  <c r="F66" i="305" s="1"/>
  <c r="E37" i="305"/>
  <c r="E66" i="305" s="1"/>
  <c r="D37" i="305"/>
  <c r="D66" i="305" s="1"/>
  <c r="F36" i="305"/>
  <c r="F65" i="305" s="1"/>
  <c r="E36" i="305"/>
  <c r="E65" i="305" s="1"/>
  <c r="D36" i="305"/>
  <c r="D65" i="305" s="1"/>
  <c r="F35" i="305"/>
  <c r="F64" i="305" s="1"/>
  <c r="E35" i="305"/>
  <c r="E64" i="305" s="1"/>
  <c r="D35" i="305"/>
  <c r="D64" i="305" s="1"/>
  <c r="F34" i="305"/>
  <c r="F63" i="305" s="1"/>
  <c r="E34" i="305"/>
  <c r="E63" i="305" s="1"/>
  <c r="D34" i="305"/>
  <c r="D63" i="305" s="1"/>
  <c r="F33" i="305"/>
  <c r="F62" i="305" s="1"/>
  <c r="E33" i="305"/>
  <c r="D33" i="305"/>
  <c r="F32" i="305"/>
  <c r="E32" i="305"/>
  <c r="D32" i="305"/>
  <c r="F31" i="305"/>
  <c r="E31" i="305"/>
  <c r="D31" i="305"/>
  <c r="F30" i="305"/>
  <c r="E30" i="305"/>
  <c r="D30" i="305"/>
  <c r="F29" i="305"/>
  <c r="E29" i="305"/>
  <c r="D29" i="305"/>
  <c r="F28" i="305"/>
  <c r="E28" i="305"/>
  <c r="D28" i="305"/>
  <c r="F27" i="305"/>
  <c r="E27" i="305"/>
  <c r="D27" i="305"/>
  <c r="F26" i="305"/>
  <c r="E26" i="305"/>
  <c r="D26" i="305"/>
  <c r="F25" i="305"/>
  <c r="E25" i="305"/>
  <c r="D25" i="305"/>
  <c r="F24" i="305"/>
  <c r="E24" i="305"/>
  <c r="D24" i="305"/>
  <c r="F23" i="305"/>
  <c r="E23" i="305"/>
  <c r="D23" i="305"/>
  <c r="F22" i="305"/>
  <c r="E22" i="305"/>
  <c r="D22" i="305"/>
  <c r="F21" i="305"/>
  <c r="E21" i="305"/>
  <c r="D21" i="305"/>
  <c r="F20" i="305"/>
  <c r="E20" i="305"/>
  <c r="D20" i="305"/>
  <c r="F19" i="305"/>
  <c r="E19" i="305"/>
  <c r="D19" i="305"/>
  <c r="F18" i="305"/>
  <c r="E18" i="305"/>
  <c r="D18" i="305"/>
  <c r="F17" i="305"/>
  <c r="E17" i="305"/>
  <c r="D17" i="305"/>
  <c r="F16" i="305"/>
  <c r="E16" i="305"/>
  <c r="D16" i="305"/>
  <c r="F15" i="305"/>
  <c r="E15" i="305"/>
  <c r="D15" i="305"/>
  <c r="F14" i="305"/>
  <c r="E14" i="305"/>
  <c r="D14" i="305"/>
  <c r="H13" i="305"/>
  <c r="F13" i="305"/>
  <c r="E13" i="305"/>
  <c r="D13" i="305"/>
  <c r="F12" i="305"/>
  <c r="E12" i="305"/>
  <c r="D12" i="305"/>
  <c r="F11" i="305"/>
  <c r="E11" i="305"/>
  <c r="D11" i="305"/>
  <c r="F10" i="305"/>
  <c r="E10" i="305"/>
  <c r="D10" i="305"/>
  <c r="F9" i="305"/>
  <c r="E9" i="305"/>
  <c r="D9" i="305"/>
  <c r="F8" i="305"/>
  <c r="E8" i="305"/>
  <c r="D8" i="305"/>
  <c r="F7" i="305"/>
  <c r="E7" i="305"/>
  <c r="D7" i="305"/>
  <c r="F6" i="305"/>
  <c r="E6" i="305"/>
  <c r="D6" i="305"/>
  <c r="F5" i="305"/>
  <c r="E5" i="305"/>
  <c r="D5" i="305"/>
  <c r="F4" i="305"/>
  <c r="E4" i="305"/>
  <c r="D4" i="305"/>
  <c r="F3" i="305"/>
  <c r="E3" i="305"/>
  <c r="D3" i="305"/>
  <c r="F1" i="305"/>
  <c r="D1" i="305"/>
  <c r="D63" i="304"/>
  <c r="F48" i="304"/>
  <c r="E48" i="304"/>
  <c r="D48" i="304"/>
  <c r="F47" i="304"/>
  <c r="E47" i="304"/>
  <c r="D47" i="304"/>
  <c r="F46" i="304"/>
  <c r="E46" i="304"/>
  <c r="D46" i="304"/>
  <c r="F45" i="304"/>
  <c r="E45" i="304"/>
  <c r="D45" i="304"/>
  <c r="F44" i="304"/>
  <c r="E44" i="304"/>
  <c r="D44" i="304"/>
  <c r="H43" i="304"/>
  <c r="F43" i="304"/>
  <c r="E43" i="304"/>
  <c r="D43" i="304"/>
  <c r="H41" i="304"/>
  <c r="D39" i="304"/>
  <c r="F38" i="304"/>
  <c r="E38" i="304"/>
  <c r="D38" i="304"/>
  <c r="F37" i="304"/>
  <c r="E37" i="304"/>
  <c r="D37" i="304"/>
  <c r="F36" i="304"/>
  <c r="E36" i="304"/>
  <c r="D36" i="304"/>
  <c r="F35" i="304"/>
  <c r="E35" i="304"/>
  <c r="D35" i="304"/>
  <c r="F34" i="304"/>
  <c r="E34" i="304"/>
  <c r="D34" i="304"/>
  <c r="F33" i="304"/>
  <c r="E33" i="304"/>
  <c r="D33" i="304"/>
  <c r="F28" i="304"/>
  <c r="E28" i="304"/>
  <c r="D28" i="304"/>
  <c r="F27" i="304"/>
  <c r="E27" i="304"/>
  <c r="D27" i="304"/>
  <c r="F26" i="304"/>
  <c r="E26" i="304"/>
  <c r="D26" i="304"/>
  <c r="F25" i="304"/>
  <c r="E25" i="304"/>
  <c r="D25" i="304"/>
  <c r="F24" i="304"/>
  <c r="E24" i="304"/>
  <c r="D24" i="304"/>
  <c r="F23" i="304"/>
  <c r="E23" i="304"/>
  <c r="D23" i="304"/>
  <c r="F18" i="304"/>
  <c r="E18" i="304"/>
  <c r="D18" i="304"/>
  <c r="F17" i="304"/>
  <c r="E17" i="304"/>
  <c r="D17" i="304"/>
  <c r="F16" i="304"/>
  <c r="E16" i="304"/>
  <c r="D16" i="304"/>
  <c r="F15" i="304"/>
  <c r="E15" i="304"/>
  <c r="D15" i="304"/>
  <c r="F14" i="304"/>
  <c r="E14" i="304"/>
  <c r="D14" i="304"/>
  <c r="F13" i="304"/>
  <c r="E13" i="304"/>
  <c r="D13" i="304"/>
  <c r="F8" i="304"/>
  <c r="E8" i="304"/>
  <c r="D8" i="304"/>
  <c r="F7" i="304"/>
  <c r="E7" i="304"/>
  <c r="D7" i="304"/>
  <c r="F6" i="304"/>
  <c r="E6" i="304"/>
  <c r="D6" i="304"/>
  <c r="F5" i="304"/>
  <c r="E5" i="304"/>
  <c r="D5" i="304"/>
  <c r="F4" i="304"/>
  <c r="E4" i="304"/>
  <c r="D4" i="304"/>
  <c r="F3" i="304"/>
  <c r="E3" i="304"/>
  <c r="D3" i="304"/>
  <c r="F1" i="304"/>
  <c r="D1" i="304"/>
  <c r="H43" i="303"/>
  <c r="H41" i="303"/>
</calcChain>
</file>

<file path=xl/sharedStrings.xml><?xml version="1.0" encoding="utf-8"?>
<sst xmlns="http://schemas.openxmlformats.org/spreadsheetml/2006/main" count="1352" uniqueCount="263">
  <si>
    <t xml:space="preserve"> </t>
  </si>
  <si>
    <t xml:space="preserve">                       PLAN ALIMENTAIRE CRECHE 
                       4 SEMAINES </t>
  </si>
  <si>
    <t>LUNDI</t>
  </si>
  <si>
    <t>MARDI</t>
  </si>
  <si>
    <t>MERCREDI</t>
  </si>
  <si>
    <t>JEUDI</t>
  </si>
  <si>
    <t>VENDREDI</t>
  </si>
  <si>
    <t>SEMAINE 1</t>
  </si>
  <si>
    <t xml:space="preserve">FECULENT  </t>
  </si>
  <si>
    <t>CUIDITE (ou Potage)</t>
  </si>
  <si>
    <t xml:space="preserve">CRUDITE </t>
  </si>
  <si>
    <t>VOLAILLE</t>
  </si>
  <si>
    <t>BŒUF EGR</t>
  </si>
  <si>
    <t>POISSON</t>
  </si>
  <si>
    <t>ŒUF</t>
  </si>
  <si>
    <t xml:space="preserve">PORC sté </t>
  </si>
  <si>
    <t>CUIDITE</t>
  </si>
  <si>
    <t xml:space="preserve">FECULENT </t>
  </si>
  <si>
    <r>
      <t xml:space="preserve">FECULENT </t>
    </r>
    <r>
      <rPr>
        <sz val="9"/>
        <color indexed="17"/>
        <rFont val="Calibri"/>
        <family val="2"/>
        <scheme val="minor"/>
      </rPr>
      <t>CUIDITE</t>
    </r>
  </si>
  <si>
    <t xml:space="preserve">PL&gt;100mg Ca et &lt;5g L  </t>
  </si>
  <si>
    <t>100 &lt;FROMAGE &lt;150mg Ca</t>
  </si>
  <si>
    <t xml:space="preserve">FROMAGE &gt;150 mg Ca </t>
  </si>
  <si>
    <t xml:space="preserve">DESSERT LACTE </t>
  </si>
  <si>
    <t>FROMAGE</t>
  </si>
  <si>
    <t>LAITAGE</t>
  </si>
  <si>
    <r>
      <t xml:space="preserve"> FECULENT</t>
    </r>
    <r>
      <rPr>
        <sz val="9"/>
        <color rgb="FF000080"/>
        <rFont val="Calibri"/>
        <family val="2"/>
        <scheme val="minor"/>
      </rPr>
      <t xml:space="preserve"> LACTE</t>
    </r>
  </si>
  <si>
    <t>CRUDITE</t>
  </si>
  <si>
    <t xml:space="preserve">PAIN </t>
  </si>
  <si>
    <t>PAIN CHOCO</t>
  </si>
  <si>
    <t>PAIN</t>
  </si>
  <si>
    <t>/</t>
  </si>
  <si>
    <t>PATISSERIE</t>
  </si>
  <si>
    <t>SEMAINE 2</t>
  </si>
  <si>
    <t xml:space="preserve">CUIDITE (ou Potage ) </t>
  </si>
  <si>
    <t>PLAT VEGETARIEN 
LEG SEC</t>
  </si>
  <si>
    <t xml:space="preserve">BŒUF </t>
  </si>
  <si>
    <t>PORC roti</t>
  </si>
  <si>
    <t>VOLAILLE/ŒUF</t>
  </si>
  <si>
    <r>
      <t>CUIDITE/</t>
    </r>
    <r>
      <rPr>
        <sz val="9"/>
        <color rgb="FF993300"/>
        <rFont val="Calibri"/>
        <family val="2"/>
        <scheme val="minor"/>
      </rPr>
      <t>FECULENT</t>
    </r>
  </si>
  <si>
    <t xml:space="preserve">PATISSERIE </t>
  </si>
  <si>
    <t xml:space="preserve">BISCUIT </t>
  </si>
  <si>
    <t>PAIN CONF</t>
  </si>
  <si>
    <t>SEMAINE 3</t>
  </si>
  <si>
    <t>CUIDITE (ou Potage )</t>
  </si>
  <si>
    <t>PORC sauté</t>
  </si>
  <si>
    <t>SEMAINE 4</t>
  </si>
  <si>
    <t>PORC rôti</t>
  </si>
  <si>
    <t>BŒUF</t>
  </si>
  <si>
    <r>
      <t>CUIDITE</t>
    </r>
    <r>
      <rPr>
        <sz val="9"/>
        <color indexed="60"/>
        <rFont val="Calibri"/>
        <family val="2"/>
        <scheme val="minor"/>
      </rPr>
      <t xml:space="preserve"> </t>
    </r>
  </si>
  <si>
    <r>
      <t>DESSERT LACTE</t>
    </r>
    <r>
      <rPr>
        <sz val="9"/>
        <color indexed="60"/>
        <rFont val="Calibri"/>
        <family val="2"/>
        <scheme val="minor"/>
      </rPr>
      <t xml:space="preserve"> FECULENT </t>
    </r>
  </si>
  <si>
    <t>LAIT</t>
  </si>
  <si>
    <t>BISCUIT</t>
  </si>
  <si>
    <t>Semaine n° 36 - du 04 au 10 septembre 2023</t>
  </si>
  <si>
    <t>Petits</t>
  </si>
  <si>
    <t>Moyens</t>
  </si>
  <si>
    <t>Grands</t>
  </si>
  <si>
    <t/>
  </si>
  <si>
    <t>Salade de haricot vert tomate</t>
  </si>
  <si>
    <t>Sauté de porc au bouillon</t>
  </si>
  <si>
    <t>Sauté de porc à l'estragon</t>
  </si>
  <si>
    <t>Colin au bouillon</t>
  </si>
  <si>
    <t>Colin sauce estragon</t>
  </si>
  <si>
    <t>Purée pomme quetsche</t>
  </si>
  <si>
    <t>Prune</t>
  </si>
  <si>
    <t>Yaourt nature</t>
  </si>
  <si>
    <t>Purée pomme vanille</t>
  </si>
  <si>
    <t>Salade de blé estivale</t>
  </si>
  <si>
    <t>Merlu au bouillon</t>
  </si>
  <si>
    <t>Purée de courgette</t>
  </si>
  <si>
    <t>***</t>
  </si>
  <si>
    <t>Saint-Paulin</t>
  </si>
  <si>
    <t>Purée pomme fleur d'oranger</t>
  </si>
  <si>
    <t>Pomme</t>
  </si>
  <si>
    <t>Fromage frais nature</t>
  </si>
  <si>
    <t>Tapioca au lait au chocolat</t>
  </si>
  <si>
    <t xml:space="preserve">Purée pomme </t>
  </si>
  <si>
    <t>Pain</t>
  </si>
  <si>
    <t>Tomate ciboulette</t>
  </si>
  <si>
    <t>Egrené de bœuf BIO au bouillon</t>
  </si>
  <si>
    <t>Œuf bio au bouillon</t>
  </si>
  <si>
    <t>Œuf brouillé</t>
  </si>
  <si>
    <t>Purée de chou fleur</t>
  </si>
  <si>
    <t>Ecrasé de chou fleur et boulgour</t>
  </si>
  <si>
    <t>Boulgour</t>
  </si>
  <si>
    <t>Yaourt  nature</t>
  </si>
  <si>
    <t>Milk shake chocolat-banane</t>
  </si>
  <si>
    <t>Fromage frais ail et fines herbes</t>
  </si>
  <si>
    <t>Purée pomme raisin sec</t>
  </si>
  <si>
    <t xml:space="preserve">Concombre </t>
  </si>
  <si>
    <t>Œuf BIO au bouillon</t>
  </si>
  <si>
    <t>Omelette</t>
  </si>
  <si>
    <t xml:space="preserve">Flan à la provençale </t>
  </si>
  <si>
    <t>Purée de betterave</t>
  </si>
  <si>
    <t>Ecrasé de betterave et riz</t>
  </si>
  <si>
    <t>Riz pilaf</t>
  </si>
  <si>
    <t>Purée pomme romarin</t>
  </si>
  <si>
    <t>Repas froid</t>
  </si>
  <si>
    <t>Brie</t>
  </si>
  <si>
    <t>Purée pomme banane</t>
  </si>
  <si>
    <t>Poire</t>
  </si>
  <si>
    <t>Crème de petit pois à la menthe</t>
  </si>
  <si>
    <t>Purée de pois chiche</t>
  </si>
  <si>
    <t>Tajine de légumes figue semoule</t>
  </si>
  <si>
    <t xml:space="preserve">Courgette au poisson: courgette,merlu, tomate, oignon, ail, sucre./Salade de blé estivale: blé, concombre, menthe, huile colza olive, sel/Flan: œuf*, tomate, oignon, lait, crème, emmental,herbe de P, sel/Tajine: légumes couscous, pois chiche, tomate, figue sèche,ail, cumin, cannelle, bouillon de légumes </t>
  </si>
  <si>
    <t>Purée de carotte</t>
  </si>
  <si>
    <t>Ecrasé de carotte et semoule</t>
  </si>
  <si>
    <t>Fraidou</t>
  </si>
  <si>
    <t>Purée pomme myrtille</t>
  </si>
  <si>
    <t>Moelleux  vanille</t>
  </si>
  <si>
    <t>SAMEDI</t>
  </si>
  <si>
    <t>Céleri râpé sauce fromage blanc</t>
  </si>
  <si>
    <t>Jambon</t>
  </si>
  <si>
    <t>Purée de carottes</t>
  </si>
  <si>
    <t>Purée de pois cassés</t>
  </si>
  <si>
    <t>Saint Morêt</t>
  </si>
  <si>
    <t>Purée de pommes</t>
  </si>
  <si>
    <t>Purée pomme poire</t>
  </si>
  <si>
    <t>Pain confiture</t>
  </si>
  <si>
    <t>Pêche responsable</t>
  </si>
  <si>
    <t xml:space="preserve">Filière Bleu Blanc Cœur                                               Fromage AOP/AOC                          </t>
  </si>
  <si>
    <t>En italique, substitution sans viande</t>
  </si>
  <si>
    <t>P.A. n°3</t>
  </si>
  <si>
    <t>Visitez notre site dédié à la restauration de vos enfants : www.ansamble-et-moi.fr</t>
  </si>
  <si>
    <t>Fromage blanc nature</t>
  </si>
  <si>
    <t>Bouillie de froment</t>
  </si>
  <si>
    <t>Purée pomme nectarine</t>
  </si>
  <si>
    <t>Purée pomme nactarine</t>
  </si>
  <si>
    <t>Nectarine</t>
  </si>
  <si>
    <t>Pain chocolat</t>
  </si>
  <si>
    <t>Fondu président</t>
  </si>
  <si>
    <t>Purée pomme fraise</t>
  </si>
  <si>
    <t>Semaine n° 37 - du 11 au 17 septembre 2023</t>
  </si>
  <si>
    <t>Salade de riz niçois</t>
  </si>
  <si>
    <t>Merlu sauce rougail</t>
  </si>
  <si>
    <t>Purée de céleri</t>
  </si>
  <si>
    <t>Fondu Président</t>
  </si>
  <si>
    <t>Mimolette</t>
  </si>
  <si>
    <t xml:space="preserve">Fromage frais nature </t>
  </si>
  <si>
    <t>Purée pomme menthe</t>
  </si>
  <si>
    <t>Petit coco</t>
  </si>
  <si>
    <t>Betterave</t>
  </si>
  <si>
    <t>Purée de lentille</t>
  </si>
  <si>
    <t>Pâtes perle bolognaise de lentilles</t>
  </si>
  <si>
    <t>Purée d'haricot vert</t>
  </si>
  <si>
    <t>Tomme blanche</t>
  </si>
  <si>
    <t xml:space="preserve">Purée pomme  </t>
  </si>
  <si>
    <t>Houmous</t>
  </si>
  <si>
    <t>Dos de colin au bouillon</t>
  </si>
  <si>
    <t>Dos de colin au jus</t>
  </si>
  <si>
    <t>Dés de courgette et perle</t>
  </si>
  <si>
    <t>Courgettes à la tomate</t>
  </si>
  <si>
    <t>Camembert</t>
  </si>
  <si>
    <t>Banane</t>
  </si>
  <si>
    <t>Lait entier</t>
  </si>
  <si>
    <t>Purée pomme  cannelle</t>
  </si>
  <si>
    <t>Melon</t>
  </si>
  <si>
    <t>Egrenné de bœuf BIO au bouillon</t>
  </si>
  <si>
    <t>Dés de carottes et semoule</t>
  </si>
  <si>
    <t>Purée pomme figue</t>
  </si>
  <si>
    <t>Crème à la fleur d'oranger</t>
  </si>
  <si>
    <t>Pavé 1/2 sel</t>
  </si>
  <si>
    <t>Purée pomme basilic</t>
  </si>
  <si>
    <t>Tomate basilic</t>
  </si>
  <si>
    <t>Frittata aux poivrons (œuf bio)</t>
  </si>
  <si>
    <t>Riz niçois: riz, tomate, olive, basilic, huile de T, sel/ Sauce rougail: tomate, oignon, ail, sucre, concentré de citron, gingembre, herbes de P, sel/Frittata: œuf*, emmental, oignon, poivrons, ail, herbes de P, sel/ crème fleur d'oranger: œuf*, lait, sucre, maïzéna, fleur d'oranger/Perle bolognaise: perles, lentille, oignon, carotte, tomate, ail, laurier, sel, huile colza olive/ houmous: pois chiche, ail, concntré de citron, paprika, sel, huile cloza olive</t>
  </si>
  <si>
    <t>Purée d'épinard</t>
  </si>
  <si>
    <t>Ecrasé d'épinard et coquillette</t>
  </si>
  <si>
    <t>Coquillettes</t>
  </si>
  <si>
    <t xml:space="preserve">Petit fromage frais </t>
  </si>
  <si>
    <t>Purée pomme badiane</t>
  </si>
  <si>
    <t xml:space="preserve">Fromage blanc nature </t>
  </si>
  <si>
    <t>Purée pomme</t>
  </si>
  <si>
    <t>Pêche</t>
  </si>
  <si>
    <t>P.A. n°4</t>
  </si>
  <si>
    <t>Purée pomme cannelle</t>
  </si>
  <si>
    <t>Madeleine longue</t>
  </si>
  <si>
    <t>Composition des plats:</t>
  </si>
  <si>
    <t xml:space="preserve">Filière Bleu Blanc Cœur                                       Fromage AOP/AOC                          </t>
  </si>
  <si>
    <t xml:space="preserve">Filière Bleu Blanc Cœur                                                                        Fromage AOP/AOC                          </t>
  </si>
  <si>
    <t>NOM DE LA STRUCTURE</t>
  </si>
  <si>
    <t>Semaine n° 38 - du 18 au 24 septembre 2023</t>
  </si>
  <si>
    <t>Salade de coquillette basilic</t>
  </si>
  <si>
    <t>Emincé de poulet au bouillon</t>
  </si>
  <si>
    <t>Emincé de poulet à l'origan</t>
  </si>
  <si>
    <t>Purée de haricot rouge</t>
  </si>
  <si>
    <t>Emmental</t>
  </si>
  <si>
    <t xml:space="preserve">Fromage frais  nature </t>
  </si>
  <si>
    <t>Purée  pomme fleur d'oranger</t>
  </si>
  <si>
    <t>Potage de lentille corail</t>
  </si>
  <si>
    <t>Merlu sauce tomate</t>
  </si>
  <si>
    <t>Purée de navet</t>
  </si>
  <si>
    <t>Poêlée de légumes</t>
  </si>
  <si>
    <t>Pont L'Evêque</t>
  </si>
  <si>
    <t>Fromage blanc  nature</t>
  </si>
  <si>
    <t>Carotte cuite au cumin</t>
  </si>
  <si>
    <t>Egréné de boeuf BIO au bouillon</t>
  </si>
  <si>
    <t>Hachis parmentier</t>
  </si>
  <si>
    <t>Brandade de poisson</t>
  </si>
  <si>
    <t xml:space="preserve">Ecrasé de betterave </t>
  </si>
  <si>
    <t>Purée  pomme banane</t>
  </si>
  <si>
    <t xml:space="preserve">Yaourt nature </t>
  </si>
  <si>
    <t>Ecrasé de courgette et blé</t>
  </si>
  <si>
    <t>Courgette et blé</t>
  </si>
  <si>
    <t>Purée pomme verveine</t>
  </si>
  <si>
    <t>Moelleux aux 4 épices</t>
  </si>
  <si>
    <t>*: ingrédient issu de l'agriculture biologique</t>
  </si>
  <si>
    <t>Sauté de porc à la sauge</t>
  </si>
  <si>
    <t>Potage de lentille: lentille corail, p. de terre, oignon, sel/Hachis-parmentier: p. de terre, lait, egrenné de bœuf, oignon, persil, ail, sel/Sauce sauge: oignon, farine, huile de T, sauge, sel</t>
  </si>
  <si>
    <t>Ecrasé de carotte et riz</t>
  </si>
  <si>
    <t>Purée  pomme mûre</t>
  </si>
  <si>
    <t>Fromage blanc pomme mûre</t>
  </si>
  <si>
    <t xml:space="preserve">Filière Bleu Blanc Cœur                                                           Fromage AOP/AOC                          </t>
  </si>
  <si>
    <t>P.A. n°1</t>
  </si>
  <si>
    <t xml:space="preserve">Filière Bleu Blanc Cœur                                              Fromage AOP/AOC                          </t>
  </si>
  <si>
    <t>Semaine n° 39 - du 25 septembre au 1er octobre 2023</t>
  </si>
  <si>
    <r>
      <rPr>
        <b/>
        <sz val="20"/>
        <color rgb="FF0070C0"/>
        <rFont val="Trebuchet MS"/>
        <family val="2"/>
      </rPr>
      <t>BLEU</t>
    </r>
    <r>
      <rPr>
        <b/>
        <sz val="20"/>
        <rFont val="Trebuchet MS"/>
        <family val="2"/>
      </rPr>
      <t xml:space="preserve"> </t>
    </r>
    <r>
      <rPr>
        <b/>
        <sz val="20"/>
        <color theme="0"/>
        <rFont val="Trebuchet MS"/>
        <family val="2"/>
      </rPr>
      <t>BLANC</t>
    </r>
    <r>
      <rPr>
        <b/>
        <sz val="20"/>
        <rFont val="Trebuchet MS"/>
        <family val="2"/>
      </rPr>
      <t xml:space="preserve"> </t>
    </r>
    <r>
      <rPr>
        <b/>
        <sz val="20"/>
        <color rgb="FFFF0000"/>
        <rFont val="Trebuchet MS"/>
        <family val="2"/>
      </rPr>
      <t>ROUGE</t>
    </r>
  </si>
  <si>
    <t>Salade de boulgour à l'italienne</t>
  </si>
  <si>
    <t>Merlu sauce citron</t>
  </si>
  <si>
    <t>Mitonnée de légumes provençale</t>
  </si>
  <si>
    <t>Petit beurre</t>
  </si>
  <si>
    <t>Potage de légumes</t>
  </si>
  <si>
    <t xml:space="preserve">Purée de lentille </t>
  </si>
  <si>
    <t>Colombo de courgette lentille  semoule</t>
  </si>
  <si>
    <t>Purée de pomme quetsche</t>
  </si>
  <si>
    <t>Salade de perle estivale</t>
  </si>
  <si>
    <t>Carottes</t>
  </si>
  <si>
    <t>Concombre à la menthe</t>
  </si>
  <si>
    <t>Colin sauce au bleu</t>
  </si>
  <si>
    <t>Purée de chou-fleur</t>
  </si>
  <si>
    <t>Ecrasé de chou-fleur et riz</t>
  </si>
  <si>
    <t>Riz créole</t>
  </si>
  <si>
    <t>Coulommiers</t>
  </si>
  <si>
    <t>Purée pomme  vanille</t>
  </si>
  <si>
    <t>Tomate</t>
  </si>
  <si>
    <t>Flan à l'emmental (œuf bio)</t>
  </si>
  <si>
    <t>Perles estivale: perles, concombres, menthe, huile colza olive, sel/Colombo: lentille , courgette, crème, ail, épices à colombo, bouillon de légumes, sel/boulgour italienne: boulgour, tomate, olive, basilic, huile colza olive, sel/Mitonné prov: hvert, carotte, courgette, oignon, tomate, huile colza olive, farine, ail, herbes de P, sel/Sauce au bleu: bleu, oignon, farine, crème, huile de T, sel/Flan à l'emmental: œuf*, crème, lait, emmental, oignon, muscade, sel</t>
  </si>
  <si>
    <t>Ecrasé de courgette et coquillette</t>
  </si>
  <si>
    <t>Milk shake pomme poire</t>
  </si>
  <si>
    <t xml:space="preserve">Filière Bleu Blanc Cœur                                                      Fromage AOP/AOC                          </t>
  </si>
  <si>
    <t>P.A. n°2</t>
  </si>
  <si>
    <t>Carottes et coquillette</t>
  </si>
  <si>
    <t>Pont-l'Evêque</t>
  </si>
  <si>
    <t>Sauté  de porc au jus</t>
  </si>
  <si>
    <t>Mitonnée de légumes</t>
  </si>
  <si>
    <t>Purée de haricot vert</t>
  </si>
  <si>
    <t>Purée de  haricot vert</t>
  </si>
  <si>
    <t>Haricot vert persillé</t>
  </si>
  <si>
    <t>Kiwi</t>
  </si>
  <si>
    <t>Petit fromage frais ail et fines herbes</t>
  </si>
  <si>
    <t>Sauté  de porc au bouillon</t>
  </si>
  <si>
    <t xml:space="preserve">Pavé 1/ 2 sel </t>
  </si>
  <si>
    <t xml:space="preserve"> Sauté de porc sauce au bleu</t>
  </si>
  <si>
    <t>MENUS DU LUNDI AU VENDREDI</t>
  </si>
  <si>
    <t>Sauté de bœuf BIO crème basilic</t>
  </si>
  <si>
    <t>Sauté de bœuf BIO à la provençale</t>
  </si>
  <si>
    <t>Sauté de bœuf BIO aux olives</t>
  </si>
  <si>
    <t>Courgettes au saumon</t>
  </si>
  <si>
    <t>Saumon au bouillon</t>
  </si>
  <si>
    <t xml:space="preserve">Floraline au lait vanille </t>
  </si>
  <si>
    <t xml:space="preserve">Bouillie de froment au chocolat </t>
  </si>
  <si>
    <t>confiture</t>
  </si>
  <si>
    <t xml:space="preserve">confiture </t>
  </si>
  <si>
    <t xml:space="preserve"> confiture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</si>
</sst>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91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4"/>
      <color indexed="9"/>
      <name val="Calibri"/>
      <family val="2"/>
      <scheme val="minor"/>
    </font>
    <font>
      <sz val="26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9"/>
      <color indexed="17"/>
      <name val="Calibri"/>
      <family val="2"/>
      <scheme val="minor"/>
    </font>
    <font>
      <sz val="9"/>
      <color indexed="60"/>
      <name val="Calibri"/>
      <family val="2"/>
      <scheme val="minor"/>
    </font>
    <font>
      <sz val="9"/>
      <color indexed="50"/>
      <name val="Calibri"/>
      <family val="2"/>
      <scheme val="minor"/>
    </font>
    <font>
      <sz val="9"/>
      <color indexed="10"/>
      <name val="Calibri"/>
      <family val="2"/>
      <scheme val="minor"/>
    </font>
    <font>
      <sz val="9"/>
      <color indexed="18"/>
      <name val="Calibri"/>
      <family val="2"/>
      <scheme val="minor"/>
    </font>
    <font>
      <b/>
      <sz val="10"/>
      <color rgb="FF92CDDC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indexed="9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28"/>
      <color indexed="9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color indexed="9"/>
      <name val="Calibri"/>
      <family val="2"/>
      <scheme val="minor"/>
    </font>
    <font>
      <i/>
      <sz val="28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2"/>
      <color rgb="FF00B050"/>
      <name val="Gisha"/>
      <family val="2"/>
    </font>
    <font>
      <b/>
      <sz val="24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i/>
      <sz val="26"/>
      <color indexed="9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i/>
      <sz val="28"/>
      <color theme="0"/>
      <name val="Calibri"/>
      <family val="2"/>
      <scheme val="minor"/>
    </font>
    <font>
      <b/>
      <i/>
      <sz val="28"/>
      <color indexed="9"/>
      <name val="Calibri"/>
      <family val="2"/>
      <scheme val="minor"/>
    </font>
    <font>
      <b/>
      <sz val="26"/>
      <color rgb="FFFFC000"/>
      <name val="Century Gothic"/>
      <family val="2"/>
    </font>
    <font>
      <sz val="9"/>
      <color rgb="FFFF0000"/>
      <name val="Calibri"/>
      <family val="2"/>
      <scheme val="minor"/>
    </font>
    <font>
      <sz val="9"/>
      <color rgb="FF993300"/>
      <name val="Calibri"/>
      <family val="2"/>
      <scheme val="minor"/>
    </font>
    <font>
      <sz val="9"/>
      <color rgb="FF000080"/>
      <name val="Calibri"/>
      <family val="2"/>
      <scheme val="minor"/>
    </font>
    <font>
      <sz val="16"/>
      <name val="Calibri"/>
      <family val="2"/>
      <scheme val="minor"/>
    </font>
    <font>
      <sz val="14"/>
      <color theme="0" tint="-0.499984740745262"/>
      <name val="Trebuchet MS"/>
      <family val="2"/>
    </font>
    <font>
      <b/>
      <u/>
      <sz val="18"/>
      <color theme="3" tint="-0.499984740745262"/>
      <name val="Calibri"/>
      <family val="2"/>
      <scheme val="minor"/>
    </font>
    <font>
      <sz val="26"/>
      <color indexed="8"/>
      <name val="Calibri"/>
      <family val="2"/>
      <scheme val="minor"/>
    </font>
    <font>
      <sz val="26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b/>
      <sz val="22"/>
      <color rgb="FF00B0F0"/>
      <name val="Segoe Print"/>
    </font>
    <font>
      <b/>
      <sz val="26"/>
      <color rgb="FF92D050"/>
      <name val="Calibri"/>
      <family val="2"/>
      <scheme val="minor"/>
    </font>
    <font>
      <b/>
      <i/>
      <sz val="28"/>
      <color theme="0" tint="-0.249977111117893"/>
      <name val="Calibri"/>
      <family val="2"/>
      <scheme val="minor"/>
    </font>
    <font>
      <b/>
      <sz val="28"/>
      <color theme="0" tint="-0.249977111117893"/>
      <name val="Calibri"/>
      <family val="2"/>
      <scheme val="minor"/>
    </font>
    <font>
      <b/>
      <sz val="28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14"/>
      <color theme="3" tint="-0.499984740745262"/>
      <name val="Calibri"/>
      <family val="2"/>
      <scheme val="minor"/>
    </font>
    <font>
      <sz val="14"/>
      <name val="Calibri"/>
      <family val="2"/>
      <scheme val="minor"/>
    </font>
    <font>
      <sz val="24"/>
      <name val="Calibri"/>
      <family val="2"/>
      <scheme val="minor"/>
    </font>
    <font>
      <sz val="24"/>
      <color theme="0" tint="-0.249977111117893"/>
      <name val="Calibri"/>
      <family val="2"/>
      <scheme val="minor"/>
    </font>
    <font>
      <sz val="28"/>
      <color theme="0" tint="-0.249977111117893"/>
      <name val="Calibri"/>
      <family val="2"/>
      <scheme val="minor"/>
    </font>
    <font>
      <sz val="26"/>
      <color theme="0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20"/>
      <name val="Trebuchet MS"/>
      <family val="2"/>
    </font>
    <font>
      <b/>
      <sz val="20"/>
      <color rgb="FF0070C0"/>
      <name val="Trebuchet MS"/>
      <family val="2"/>
    </font>
    <font>
      <b/>
      <sz val="20"/>
      <color theme="0"/>
      <name val="Trebuchet MS"/>
      <family val="2"/>
    </font>
    <font>
      <b/>
      <sz val="20"/>
      <color rgb="FFFF0000"/>
      <name val="Trebuchet MS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E16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dotted">
        <color indexed="23"/>
      </right>
      <top style="dotted">
        <color indexed="23"/>
      </top>
      <bottom/>
      <diagonal/>
    </border>
    <border>
      <left/>
      <right style="dotted">
        <color indexed="23"/>
      </right>
      <top/>
      <bottom style="dotted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dotted">
        <color indexed="23"/>
      </left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/>
      <right style="dotted">
        <color indexed="23"/>
      </right>
      <top style="dotted">
        <color indexed="23"/>
      </top>
      <bottom style="dotted">
        <color indexed="23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</cellStyleXfs>
  <cellXfs count="252">
    <xf numFmtId="0" fontId="0" fillId="0" borderId="0" xfId="0"/>
    <xf numFmtId="0" fontId="11" fillId="0" borderId="0" xfId="4" applyFont="1" applyAlignment="1">
      <alignment vertical="center"/>
    </xf>
    <xf numFmtId="0" fontId="11" fillId="0" borderId="0" xfId="4" applyFont="1" applyAlignment="1">
      <alignment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9" fillId="0" borderId="0" xfId="3" applyFont="1" applyAlignment="1">
      <alignment vertical="center"/>
    </xf>
    <xf numFmtId="0" fontId="24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/>
    </xf>
    <xf numFmtId="0" fontId="8" fillId="0" borderId="0" xfId="3" applyAlignment="1">
      <alignment vertical="center"/>
    </xf>
    <xf numFmtId="0" fontId="22" fillId="0" borderId="0" xfId="3" applyFont="1" applyAlignment="1">
      <alignment horizontal="left" vertical="center" wrapText="1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4" borderId="0" xfId="3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0" fontId="4" fillId="0" borderId="0" xfId="3" applyFont="1" applyAlignment="1">
      <alignment horizontal="center" vertical="center" wrapText="1"/>
    </xf>
    <xf numFmtId="0" fontId="14" fillId="6" borderId="0" xfId="3" applyFont="1" applyFill="1" applyAlignment="1">
      <alignment horizontal="center" vertical="center"/>
    </xf>
    <xf numFmtId="0" fontId="25" fillId="6" borderId="0" xfId="3" applyFont="1" applyFill="1" applyAlignment="1">
      <alignment horizontal="center" vertical="center"/>
    </xf>
    <xf numFmtId="0" fontId="25" fillId="6" borderId="3" xfId="3" applyFont="1" applyFill="1" applyBorder="1" applyAlignment="1">
      <alignment horizontal="center" vertical="center"/>
    </xf>
    <xf numFmtId="0" fontId="27" fillId="2" borderId="3" xfId="3" applyFont="1" applyFill="1" applyBorder="1" applyAlignment="1">
      <alignment horizontal="center" vertical="center"/>
    </xf>
    <xf numFmtId="0" fontId="20" fillId="6" borderId="0" xfId="3" applyFont="1" applyFill="1" applyAlignment="1">
      <alignment horizontal="center" vertical="center"/>
    </xf>
    <xf numFmtId="0" fontId="20" fillId="6" borderId="3" xfId="3" applyFont="1" applyFill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2" borderId="3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20" fillId="2" borderId="6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0" fillId="6" borderId="0" xfId="3" applyFont="1" applyFill="1" applyAlignment="1">
      <alignment horizontal="center" vertical="top"/>
    </xf>
    <xf numFmtId="0" fontId="15" fillId="0" borderId="1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3" fillId="0" borderId="0" xfId="3" applyFont="1" applyAlignment="1">
      <alignment vertical="center"/>
    </xf>
    <xf numFmtId="0" fontId="38" fillId="0" borderId="0" xfId="3" applyFont="1" applyAlignment="1">
      <alignment horizontal="left" vertical="top" wrapText="1"/>
    </xf>
    <xf numFmtId="0" fontId="38" fillId="0" borderId="0" xfId="3" applyFont="1" applyAlignment="1">
      <alignment wrapText="1"/>
    </xf>
    <xf numFmtId="0" fontId="8" fillId="0" borderId="0" xfId="3" applyAlignment="1">
      <alignment wrapText="1"/>
    </xf>
    <xf numFmtId="0" fontId="41" fillId="0" borderId="0" xfId="3" applyFont="1" applyAlignment="1">
      <alignment horizontal="center" vertical="center"/>
    </xf>
    <xf numFmtId="0" fontId="40" fillId="0" borderId="0" xfId="3" applyFont="1" applyAlignment="1">
      <alignment horizontal="left" vertical="top" wrapText="1"/>
    </xf>
    <xf numFmtId="0" fontId="3" fillId="0" borderId="0" xfId="3" applyFont="1" applyAlignment="1">
      <alignment horizontal="right" vertical="top" wrapText="1"/>
    </xf>
    <xf numFmtId="0" fontId="5" fillId="0" borderId="0" xfId="3" applyFont="1" applyAlignment="1">
      <alignment horizontal="right" vertical="center" wrapText="1"/>
    </xf>
    <xf numFmtId="0" fontId="42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45" fillId="0" borderId="0" xfId="3" applyFont="1" applyAlignment="1">
      <alignment vertical="top" wrapText="1"/>
    </xf>
    <xf numFmtId="0" fontId="44" fillId="0" borderId="0" xfId="3" applyFont="1" applyAlignment="1">
      <alignment vertical="top" wrapText="1"/>
    </xf>
    <xf numFmtId="0" fontId="39" fillId="0" borderId="2" xfId="3" applyFont="1" applyBorder="1" applyAlignment="1">
      <alignment horizontal="center" vertical="center"/>
    </xf>
    <xf numFmtId="0" fontId="46" fillId="2" borderId="0" xfId="3" applyFont="1" applyFill="1" applyAlignment="1">
      <alignment horizontal="center" vertical="center"/>
    </xf>
    <xf numFmtId="0" fontId="46" fillId="2" borderId="3" xfId="3" applyFont="1" applyFill="1" applyBorder="1" applyAlignment="1">
      <alignment horizontal="center" vertical="center"/>
    </xf>
    <xf numFmtId="0" fontId="47" fillId="2" borderId="3" xfId="3" applyFont="1" applyFill="1" applyBorder="1" applyAlignment="1">
      <alignment horizontal="center" vertical="center"/>
    </xf>
    <xf numFmtId="0" fontId="47" fillId="2" borderId="6" xfId="3" applyFont="1" applyFill="1" applyBorder="1" applyAlignment="1">
      <alignment horizontal="center" vertical="center"/>
    </xf>
    <xf numFmtId="0" fontId="46" fillId="2" borderId="6" xfId="3" applyFont="1" applyFill="1" applyBorder="1" applyAlignment="1">
      <alignment horizontal="center" vertical="center"/>
    </xf>
    <xf numFmtId="0" fontId="48" fillId="6" borderId="3" xfId="3" applyFont="1" applyFill="1" applyBorder="1" applyAlignment="1">
      <alignment horizontal="center" vertical="center"/>
    </xf>
    <xf numFmtId="0" fontId="49" fillId="0" borderId="0" xfId="3" applyFont="1" applyAlignment="1">
      <alignment horizontal="left" vertical="center" wrapText="1"/>
    </xf>
    <xf numFmtId="0" fontId="50" fillId="0" borderId="2" xfId="3" applyFont="1" applyBorder="1" applyAlignment="1">
      <alignment horizontal="center" vertical="center"/>
    </xf>
    <xf numFmtId="0" fontId="51" fillId="0" borderId="2" xfId="3" applyFont="1" applyBorder="1" applyAlignment="1">
      <alignment horizontal="center" vertical="center"/>
    </xf>
    <xf numFmtId="0" fontId="51" fillId="0" borderId="3" xfId="3" applyFont="1" applyBorder="1" applyAlignment="1">
      <alignment horizontal="center" vertical="center"/>
    </xf>
    <xf numFmtId="0" fontId="52" fillId="2" borderId="3" xfId="3" applyFont="1" applyFill="1" applyBorder="1" applyAlignment="1">
      <alignment horizontal="center" vertical="center"/>
    </xf>
    <xf numFmtId="0" fontId="53" fillId="2" borderId="3" xfId="3" applyFont="1" applyFill="1" applyBorder="1" applyAlignment="1">
      <alignment horizontal="center" vertical="center"/>
    </xf>
    <xf numFmtId="0" fontId="53" fillId="2" borderId="6" xfId="3" applyFont="1" applyFill="1" applyBorder="1" applyAlignment="1">
      <alignment horizontal="center" vertical="center"/>
    </xf>
    <xf numFmtId="0" fontId="54" fillId="6" borderId="3" xfId="3" applyFont="1" applyFill="1" applyBorder="1" applyAlignment="1">
      <alignment horizontal="center" vertical="center"/>
    </xf>
    <xf numFmtId="0" fontId="52" fillId="2" borderId="6" xfId="3" applyFont="1" applyFill="1" applyBorder="1" applyAlignment="1">
      <alignment horizontal="center" vertical="center"/>
    </xf>
    <xf numFmtId="0" fontId="51" fillId="0" borderId="6" xfId="3" applyFont="1" applyBorder="1" applyAlignment="1">
      <alignment horizontal="center" vertical="center"/>
    </xf>
    <xf numFmtId="0" fontId="43" fillId="8" borderId="0" xfId="3" applyFont="1" applyFill="1" applyAlignment="1">
      <alignment wrapText="1"/>
    </xf>
    <xf numFmtId="0" fontId="43" fillId="8" borderId="0" xfId="3" applyFont="1" applyFill="1" applyAlignment="1">
      <alignment vertical="center" wrapText="1"/>
    </xf>
    <xf numFmtId="0" fontId="39" fillId="0" borderId="3" xfId="3" applyFont="1" applyBorder="1" applyAlignment="1">
      <alignment horizontal="center" vertical="center"/>
    </xf>
    <xf numFmtId="0" fontId="48" fillId="6" borderId="2" xfId="3" applyFont="1" applyFill="1" applyBorder="1" applyAlignment="1">
      <alignment horizontal="center" vertical="center"/>
    </xf>
    <xf numFmtId="0" fontId="23" fillId="0" borderId="4" xfId="3" applyFont="1" applyBorder="1" applyAlignment="1">
      <alignment horizontal="center" vertical="center"/>
    </xf>
    <xf numFmtId="0" fontId="25" fillId="6" borderId="4" xfId="3" applyFont="1" applyFill="1" applyBorder="1" applyAlignment="1">
      <alignment horizontal="center" vertical="center"/>
    </xf>
    <xf numFmtId="0" fontId="57" fillId="0" borderId="0" xfId="3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29" fillId="3" borderId="7" xfId="4" applyFont="1" applyFill="1" applyBorder="1" applyAlignment="1">
      <alignment horizontal="center" vertical="center" wrapText="1"/>
    </xf>
    <xf numFmtId="0" fontId="36" fillId="4" borderId="12" xfId="3" applyFont="1" applyFill="1" applyBorder="1" applyAlignment="1">
      <alignment horizontal="center" vertical="center"/>
    </xf>
    <xf numFmtId="0" fontId="36" fillId="5" borderId="12" xfId="3" applyFont="1" applyFill="1" applyBorder="1" applyAlignment="1">
      <alignment horizontal="center" vertical="center"/>
    </xf>
    <xf numFmtId="0" fontId="30" fillId="8" borderId="8" xfId="4" applyFont="1" applyFill="1" applyBorder="1" applyAlignment="1">
      <alignment horizontal="center" vertical="center" wrapText="1"/>
    </xf>
    <xf numFmtId="0" fontId="31" fillId="8" borderId="8" xfId="4" applyFont="1" applyFill="1" applyBorder="1" applyAlignment="1">
      <alignment horizontal="center" vertical="center" wrapText="1"/>
    </xf>
    <xf numFmtId="0" fontId="32" fillId="8" borderId="8" xfId="4" applyFont="1" applyFill="1" applyBorder="1" applyAlignment="1">
      <alignment horizontal="center" vertical="center" wrapText="1"/>
    </xf>
    <xf numFmtId="0" fontId="33" fillId="8" borderId="7" xfId="4" applyFont="1" applyFill="1" applyBorder="1" applyAlignment="1">
      <alignment horizontal="center" vertical="center" wrapText="1"/>
    </xf>
    <xf numFmtId="0" fontId="65" fillId="8" borderId="7" xfId="4" applyFont="1" applyFill="1" applyBorder="1" applyAlignment="1">
      <alignment horizontal="center" vertical="center" wrapText="1"/>
    </xf>
    <xf numFmtId="0" fontId="31" fillId="8" borderId="7" xfId="4" applyFont="1" applyFill="1" applyBorder="1" applyAlignment="1">
      <alignment horizontal="center" vertical="center" wrapText="1"/>
    </xf>
    <xf numFmtId="0" fontId="30" fillId="8" borderId="7" xfId="4" applyFont="1" applyFill="1" applyBorder="1" applyAlignment="1">
      <alignment horizontal="center" vertical="center" wrapText="1"/>
    </xf>
    <xf numFmtId="0" fontId="34" fillId="8" borderId="9" xfId="4" applyFont="1" applyFill="1" applyBorder="1" applyAlignment="1">
      <alignment horizontal="center" vertical="center" wrapText="1"/>
    </xf>
    <xf numFmtId="0" fontId="32" fillId="8" borderId="9" xfId="4" applyFont="1" applyFill="1" applyBorder="1" applyAlignment="1">
      <alignment horizontal="center" vertical="center" wrapText="1"/>
    </xf>
    <xf numFmtId="0" fontId="30" fillId="8" borderId="9" xfId="4" applyFont="1" applyFill="1" applyBorder="1" applyAlignment="1">
      <alignment horizontal="center" vertical="center" wrapText="1"/>
    </xf>
    <xf numFmtId="0" fontId="34" fillId="9" borderId="13" xfId="4" applyFont="1" applyFill="1" applyBorder="1" applyAlignment="1">
      <alignment horizontal="center" vertical="center" wrapText="1"/>
    </xf>
    <xf numFmtId="0" fontId="67" fillId="9" borderId="13" xfId="4" applyFont="1" applyFill="1" applyBorder="1" applyAlignment="1">
      <alignment horizontal="center" vertical="center" wrapText="1"/>
    </xf>
    <xf numFmtId="0" fontId="31" fillId="9" borderId="13" xfId="4" applyFont="1" applyFill="1" applyBorder="1" applyAlignment="1">
      <alignment horizontal="center" vertical="center" wrapText="1"/>
    </xf>
    <xf numFmtId="0" fontId="30" fillId="9" borderId="7" xfId="4" applyFont="1" applyFill="1" applyBorder="1" applyAlignment="1">
      <alignment horizontal="center" vertical="center" wrapText="1"/>
    </xf>
    <xf numFmtId="0" fontId="32" fillId="9" borderId="8" xfId="4" applyFont="1" applyFill="1" applyBorder="1" applyAlignment="1">
      <alignment horizontal="center" vertical="center" wrapText="1"/>
    </xf>
    <xf numFmtId="0" fontId="31" fillId="9" borderId="7" xfId="4" applyFont="1" applyFill="1" applyBorder="1" applyAlignment="1">
      <alignment horizontal="center" vertical="center" wrapText="1"/>
    </xf>
    <xf numFmtId="0" fontId="13" fillId="6" borderId="0" xfId="3" applyFont="1" applyFill="1" applyAlignment="1">
      <alignment horizontal="center" vertical="center"/>
    </xf>
    <xf numFmtId="0" fontId="32" fillId="8" borderId="7" xfId="4" applyFont="1" applyFill="1" applyBorder="1" applyAlignment="1">
      <alignment horizontal="center" vertical="center" wrapText="1"/>
    </xf>
    <xf numFmtId="0" fontId="31" fillId="8" borderId="9" xfId="4" applyFont="1" applyFill="1" applyBorder="1" applyAlignment="1">
      <alignment horizontal="center" vertical="center" wrapText="1"/>
    </xf>
    <xf numFmtId="0" fontId="11" fillId="6" borderId="0" xfId="4" applyFont="1" applyFill="1" applyAlignment="1">
      <alignment vertical="center"/>
    </xf>
    <xf numFmtId="0" fontId="66" fillId="8" borderId="7" xfId="4" applyFont="1" applyFill="1" applyBorder="1" applyAlignment="1">
      <alignment horizontal="center" vertical="center" wrapText="1"/>
    </xf>
    <xf numFmtId="0" fontId="26" fillId="8" borderId="3" xfId="3" applyFont="1" applyFill="1" applyBorder="1" applyAlignment="1">
      <alignment horizontal="center" vertical="center"/>
    </xf>
    <xf numFmtId="0" fontId="27" fillId="2" borderId="6" xfId="3" applyFont="1" applyFill="1" applyBorder="1" applyAlignment="1">
      <alignment horizontal="center" vertical="center"/>
    </xf>
    <xf numFmtId="0" fontId="60" fillId="2" borderId="3" xfId="3" applyFont="1" applyFill="1" applyBorder="1" applyAlignment="1">
      <alignment horizontal="center" vertical="center"/>
    </xf>
    <xf numFmtId="0" fontId="26" fillId="8" borderId="2" xfId="3" applyFont="1" applyFill="1" applyBorder="1" applyAlignment="1">
      <alignment horizontal="center" vertical="center"/>
    </xf>
    <xf numFmtId="0" fontId="63" fillId="2" borderId="3" xfId="3" applyFont="1" applyFill="1" applyBorder="1" applyAlignment="1">
      <alignment horizontal="center" vertical="center"/>
    </xf>
    <xf numFmtId="0" fontId="37" fillId="0" borderId="2" xfId="3" applyFont="1" applyBorder="1" applyAlignment="1">
      <alignment horizontal="left" vertical="center"/>
    </xf>
    <xf numFmtId="0" fontId="55" fillId="0" borderId="2" xfId="3" applyFont="1" applyBorder="1" applyAlignment="1">
      <alignment horizontal="left" vertical="center"/>
    </xf>
    <xf numFmtId="0" fontId="62" fillId="2" borderId="3" xfId="3" applyFont="1" applyFill="1" applyBorder="1" applyAlignment="1">
      <alignment horizontal="center" vertical="center"/>
    </xf>
    <xf numFmtId="0" fontId="48" fillId="6" borderId="0" xfId="3" applyFont="1" applyFill="1" applyAlignment="1">
      <alignment horizontal="center" vertical="center"/>
    </xf>
    <xf numFmtId="0" fontId="26" fillId="0" borderId="1" xfId="3" applyFont="1" applyBorder="1" applyAlignment="1">
      <alignment horizontal="center" vertical="center"/>
    </xf>
    <xf numFmtId="0" fontId="69" fillId="0" borderId="0" xfId="3" applyFont="1" applyAlignment="1">
      <alignment horizontal="center" vertical="center"/>
    </xf>
    <xf numFmtId="0" fontId="69" fillId="0" borderId="0" xfId="3" applyFont="1" applyAlignment="1">
      <alignment horizontal="left" vertical="center"/>
    </xf>
    <xf numFmtId="0" fontId="45" fillId="0" borderId="0" xfId="3" applyFont="1" applyAlignment="1">
      <alignment vertical="center" wrapText="1"/>
    </xf>
    <xf numFmtId="0" fontId="26" fillId="0" borderId="6" xfId="3" applyFont="1" applyBorder="1" applyAlignment="1">
      <alignment horizontal="center" vertical="center"/>
    </xf>
    <xf numFmtId="0" fontId="45" fillId="0" borderId="0" xfId="3" applyFont="1" applyAlignment="1">
      <alignment wrapText="1"/>
    </xf>
    <xf numFmtId="0" fontId="59" fillId="0" borderId="0" xfId="3" applyFont="1" applyAlignment="1">
      <alignment wrapText="1"/>
    </xf>
    <xf numFmtId="0" fontId="37" fillId="0" borderId="3" xfId="3" applyFont="1" applyBorder="1" applyAlignment="1">
      <alignment horizontal="center" vertical="center"/>
    </xf>
    <xf numFmtId="0" fontId="48" fillId="6" borderId="0" xfId="3" applyFont="1" applyFill="1" applyAlignment="1">
      <alignment horizontal="center" vertical="top"/>
    </xf>
    <xf numFmtId="0" fontId="37" fillId="0" borderId="1" xfId="3" applyFont="1" applyBorder="1" applyAlignment="1">
      <alignment horizontal="center" vertical="center"/>
    </xf>
    <xf numFmtId="0" fontId="71" fillId="0" borderId="2" xfId="3" applyFont="1" applyBorder="1" applyAlignment="1">
      <alignment horizontal="center" vertical="center"/>
    </xf>
    <xf numFmtId="0" fontId="72" fillId="0" borderId="0" xfId="3" applyFont="1" applyAlignment="1">
      <alignment horizontal="center" vertical="center"/>
    </xf>
    <xf numFmtId="0" fontId="48" fillId="2" borderId="0" xfId="3" applyFont="1" applyFill="1" applyAlignment="1">
      <alignment horizontal="center" vertical="center"/>
    </xf>
    <xf numFmtId="0" fontId="48" fillId="2" borderId="3" xfId="3" applyFont="1" applyFill="1" applyBorder="1" applyAlignment="1">
      <alignment horizontal="center" vertical="center"/>
    </xf>
    <xf numFmtId="0" fontId="48" fillId="2" borderId="5" xfId="3" applyFont="1" applyFill="1" applyBorder="1" applyAlignment="1">
      <alignment horizontal="center" vertical="center"/>
    </xf>
    <xf numFmtId="0" fontId="48" fillId="2" borderId="6" xfId="3" applyFont="1" applyFill="1" applyBorder="1" applyAlignment="1">
      <alignment horizontal="center" vertical="center"/>
    </xf>
    <xf numFmtId="0" fontId="48" fillId="6" borderId="4" xfId="3" applyFont="1" applyFill="1" applyBorder="1" applyAlignment="1">
      <alignment horizontal="center" vertical="center"/>
    </xf>
    <xf numFmtId="0" fontId="26" fillId="0" borderId="10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48" fillId="6" borderId="3" xfId="3" applyFont="1" applyFill="1" applyBorder="1" applyAlignment="1">
      <alignment horizontal="center" vertical="top"/>
    </xf>
    <xf numFmtId="0" fontId="37" fillId="0" borderId="10" xfId="3" applyFont="1" applyBorder="1" applyAlignment="1">
      <alignment horizontal="center" vertical="center"/>
    </xf>
    <xf numFmtId="0" fontId="72" fillId="0" borderId="3" xfId="3" applyFont="1" applyBorder="1" applyAlignment="1">
      <alignment horizontal="center" vertical="center"/>
    </xf>
    <xf numFmtId="0" fontId="48" fillId="2" borderId="4" xfId="3" applyFont="1" applyFill="1" applyBorder="1" applyAlignment="1">
      <alignment horizontal="center" vertical="center"/>
    </xf>
    <xf numFmtId="0" fontId="48" fillId="2" borderId="11" xfId="3" applyFont="1" applyFill="1" applyBorder="1" applyAlignment="1">
      <alignment horizontal="center" vertical="center"/>
    </xf>
    <xf numFmtId="0" fontId="61" fillId="2" borderId="4" xfId="3" applyFont="1" applyFill="1" applyBorder="1" applyAlignment="1">
      <alignment horizontal="center" vertical="center"/>
    </xf>
    <xf numFmtId="0" fontId="47" fillId="2" borderId="4" xfId="3" applyFont="1" applyFill="1" applyBorder="1" applyAlignment="1">
      <alignment horizontal="center" vertical="center"/>
    </xf>
    <xf numFmtId="0" fontId="46" fillId="2" borderId="4" xfId="3" applyFont="1" applyFill="1" applyBorder="1" applyAlignment="1">
      <alignment horizontal="center" vertical="center"/>
    </xf>
    <xf numFmtId="0" fontId="26" fillId="0" borderId="5" xfId="3" applyFont="1" applyBorder="1" applyAlignment="1">
      <alignment horizontal="center" vertical="center"/>
    </xf>
    <xf numFmtId="0" fontId="51" fillId="8" borderId="2" xfId="3" applyFont="1" applyFill="1" applyBorder="1" applyAlignment="1">
      <alignment horizontal="center" vertical="center"/>
    </xf>
    <xf numFmtId="0" fontId="72" fillId="0" borderId="2" xfId="3" applyFont="1" applyBorder="1" applyAlignment="1">
      <alignment horizontal="center" vertical="center"/>
    </xf>
    <xf numFmtId="0" fontId="73" fillId="0" borderId="3" xfId="3" applyFont="1" applyBorder="1" applyAlignment="1">
      <alignment horizontal="center" vertical="center"/>
    </xf>
    <xf numFmtId="0" fontId="47" fillId="3" borderId="0" xfId="3" applyFont="1" applyFill="1" applyAlignment="1">
      <alignment horizontal="center" vertical="center"/>
    </xf>
    <xf numFmtId="0" fontId="47" fillId="4" borderId="0" xfId="3" applyFont="1" applyFill="1" applyAlignment="1">
      <alignment horizontal="center" vertical="center"/>
    </xf>
    <xf numFmtId="0" fontId="47" fillId="5" borderId="0" xfId="3" applyFont="1" applyFill="1" applyAlignment="1">
      <alignment horizontal="center" vertical="center"/>
    </xf>
    <xf numFmtId="0" fontId="23" fillId="8" borderId="3" xfId="3" applyFont="1" applyFill="1" applyBorder="1" applyAlignment="1">
      <alignment horizontal="center" vertical="center"/>
    </xf>
    <xf numFmtId="0" fontId="51" fillId="8" borderId="3" xfId="3" applyFont="1" applyFill="1" applyBorder="1" applyAlignment="1">
      <alignment horizontal="center" vertical="center"/>
    </xf>
    <xf numFmtId="0" fontId="26" fillId="8" borderId="0" xfId="3" applyFont="1" applyFill="1" applyAlignment="1">
      <alignment horizontal="center" vertical="center"/>
    </xf>
    <xf numFmtId="0" fontId="47" fillId="2" borderId="0" xfId="3" applyFont="1" applyFill="1" applyAlignment="1">
      <alignment horizontal="center" vertical="center"/>
    </xf>
    <xf numFmtId="0" fontId="56" fillId="0" borderId="2" xfId="3" applyFont="1" applyBorder="1" applyAlignment="1">
      <alignment horizontal="center" vertical="center"/>
    </xf>
    <xf numFmtId="0" fontId="56" fillId="0" borderId="3" xfId="3" applyFont="1" applyBorder="1" applyAlignment="1">
      <alignment horizontal="center" vertical="center"/>
    </xf>
    <xf numFmtId="0" fontId="76" fillId="2" borderId="3" xfId="3" applyFont="1" applyFill="1" applyBorder="1" applyAlignment="1">
      <alignment horizontal="center" vertical="center"/>
    </xf>
    <xf numFmtId="0" fontId="77" fillId="2" borderId="3" xfId="3" applyFont="1" applyFill="1" applyBorder="1" applyAlignment="1">
      <alignment horizontal="center" vertical="center"/>
    </xf>
    <xf numFmtId="0" fontId="77" fillId="2" borderId="6" xfId="3" applyFont="1" applyFill="1" applyBorder="1" applyAlignment="1">
      <alignment horizontal="center" vertical="center"/>
    </xf>
    <xf numFmtId="0" fontId="45" fillId="0" borderId="0" xfId="3" applyFont="1" applyAlignment="1">
      <alignment horizontal="left" vertical="top" wrapText="1"/>
    </xf>
    <xf numFmtId="0" fontId="59" fillId="0" borderId="0" xfId="3" applyFont="1" applyAlignment="1">
      <alignment horizontal="left" vertical="top" wrapText="1"/>
    </xf>
    <xf numFmtId="0" fontId="59" fillId="0" borderId="0" xfId="3" applyFont="1" applyAlignment="1">
      <alignment horizontal="center" vertical="top" wrapText="1"/>
    </xf>
    <xf numFmtId="0" fontId="45" fillId="0" borderId="0" xfId="3" applyFont="1" applyAlignment="1">
      <alignment horizontal="center" vertical="top" wrapText="1"/>
    </xf>
    <xf numFmtId="0" fontId="51" fillId="0" borderId="1" xfId="3" applyFont="1" applyBorder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62" fillId="2" borderId="0" xfId="3" applyFont="1" applyFill="1" applyAlignment="1">
      <alignment horizontal="center" vertical="center"/>
    </xf>
    <xf numFmtId="0" fontId="78" fillId="2" borderId="3" xfId="3" applyFont="1" applyFill="1" applyBorder="1" applyAlignment="1">
      <alignment horizontal="center" vertical="center"/>
    </xf>
    <xf numFmtId="0" fontId="53" fillId="2" borderId="0" xfId="3" applyFont="1" applyFill="1" applyAlignment="1">
      <alignment horizontal="center" vertical="center"/>
    </xf>
    <xf numFmtId="0" fontId="53" fillId="2" borderId="5" xfId="3" applyFont="1" applyFill="1" applyBorder="1" applyAlignment="1">
      <alignment horizontal="center" vertical="center"/>
    </xf>
    <xf numFmtId="0" fontId="78" fillId="2" borderId="6" xfId="3" applyFont="1" applyFill="1" applyBorder="1" applyAlignment="1">
      <alignment horizontal="center" vertical="center"/>
    </xf>
    <xf numFmtId="0" fontId="54" fillId="6" borderId="0" xfId="3" applyFont="1" applyFill="1" applyAlignment="1">
      <alignment horizontal="center" vertical="center"/>
    </xf>
    <xf numFmtId="0" fontId="51" fillId="6" borderId="3" xfId="3" applyFont="1" applyFill="1" applyBorder="1" applyAlignment="1">
      <alignment horizontal="center" vertical="center"/>
    </xf>
    <xf numFmtId="0" fontId="55" fillId="0" borderId="1" xfId="3" applyFont="1" applyBorder="1" applyAlignment="1">
      <alignment horizontal="left" vertical="center"/>
    </xf>
    <xf numFmtId="0" fontId="63" fillId="2" borderId="0" xfId="3" applyFont="1" applyFill="1" applyAlignment="1">
      <alignment horizontal="center" vertical="center"/>
    </xf>
    <xf numFmtId="0" fontId="52" fillId="2" borderId="0" xfId="3" applyFont="1" applyFill="1" applyAlignment="1">
      <alignment horizontal="center" vertical="center"/>
    </xf>
    <xf numFmtId="0" fontId="52" fillId="2" borderId="5" xfId="3" applyFont="1" applyFill="1" applyBorder="1" applyAlignment="1">
      <alignment horizontal="center" vertical="center"/>
    </xf>
    <xf numFmtId="0" fontId="76" fillId="2" borderId="0" xfId="3" applyFont="1" applyFill="1" applyAlignment="1">
      <alignment horizontal="center" vertical="center"/>
    </xf>
    <xf numFmtId="0" fontId="77" fillId="2" borderId="0" xfId="3" applyFont="1" applyFill="1" applyAlignment="1">
      <alignment horizontal="center" vertical="center"/>
    </xf>
    <xf numFmtId="0" fontId="77" fillId="2" borderId="5" xfId="3" applyFont="1" applyFill="1" applyBorder="1" applyAlignment="1">
      <alignment horizontal="center" vertical="center"/>
    </xf>
    <xf numFmtId="0" fontId="51" fillId="0" borderId="5" xfId="3" applyFont="1" applyBorder="1" applyAlignment="1">
      <alignment horizontal="center" vertical="center"/>
    </xf>
    <xf numFmtId="0" fontId="60" fillId="2" borderId="0" xfId="3" applyFont="1" applyFill="1" applyAlignment="1">
      <alignment horizontal="center" vertical="center"/>
    </xf>
    <xf numFmtId="0" fontId="27" fillId="2" borderId="0" xfId="3" applyFont="1" applyFill="1" applyAlignment="1">
      <alignment horizontal="center" vertical="center"/>
    </xf>
    <xf numFmtId="0" fontId="27" fillId="2" borderId="5" xfId="3" applyFont="1" applyFill="1" applyBorder="1" applyAlignment="1">
      <alignment horizontal="center" vertical="center"/>
    </xf>
    <xf numFmtId="0" fontId="47" fillId="2" borderId="5" xfId="3" applyFont="1" applyFill="1" applyBorder="1" applyAlignment="1">
      <alignment horizontal="center" vertical="center"/>
    </xf>
    <xf numFmtId="0" fontId="37" fillId="0" borderId="1" xfId="3" applyFont="1" applyBorder="1" applyAlignment="1">
      <alignment horizontal="left" vertical="center"/>
    </xf>
    <xf numFmtId="0" fontId="51" fillId="0" borderId="10" xfId="3" applyFont="1" applyBorder="1" applyAlignment="1">
      <alignment horizontal="center" vertical="center"/>
    </xf>
    <xf numFmtId="0" fontId="47" fillId="2" borderId="11" xfId="3" applyFont="1" applyFill="1" applyBorder="1" applyAlignment="1">
      <alignment horizontal="center" vertical="center"/>
    </xf>
    <xf numFmtId="0" fontId="51" fillId="0" borderId="4" xfId="3" applyFont="1" applyBorder="1" applyAlignment="1">
      <alignment horizontal="center" vertical="center"/>
    </xf>
    <xf numFmtId="0" fontId="46" fillId="2" borderId="5" xfId="3" applyFont="1" applyFill="1" applyBorder="1" applyAlignment="1">
      <alignment horizontal="center" vertical="center"/>
    </xf>
    <xf numFmtId="0" fontId="46" fillId="2" borderId="11" xfId="3" applyFont="1" applyFill="1" applyBorder="1" applyAlignment="1">
      <alignment horizontal="center" vertical="center"/>
    </xf>
    <xf numFmtId="0" fontId="59" fillId="0" borderId="0" xfId="3" applyFont="1" applyAlignment="1">
      <alignment vertical="top" wrapText="1"/>
    </xf>
    <xf numFmtId="0" fontId="39" fillId="6" borderId="0" xfId="3" applyFont="1" applyFill="1" applyAlignment="1">
      <alignment horizontal="center" vertical="center"/>
    </xf>
    <xf numFmtId="0" fontId="39" fillId="6" borderId="3" xfId="3" applyFont="1" applyFill="1" applyBorder="1" applyAlignment="1">
      <alignment horizontal="center" vertical="center"/>
    </xf>
    <xf numFmtId="0" fontId="50" fillId="0" borderId="3" xfId="3" applyFont="1" applyBorder="1" applyAlignment="1">
      <alignment horizontal="center" vertical="center"/>
    </xf>
    <xf numFmtId="0" fontId="28" fillId="0" borderId="0" xfId="4" applyFont="1" applyAlignment="1">
      <alignment horizontal="center" vertical="center" wrapText="1"/>
    </xf>
    <xf numFmtId="0" fontId="39" fillId="8" borderId="3" xfId="3" applyFont="1" applyFill="1" applyBorder="1" applyAlignment="1">
      <alignment horizontal="center" vertical="center"/>
    </xf>
    <xf numFmtId="0" fontId="49" fillId="8" borderId="0" xfId="3" applyFont="1" applyFill="1" applyAlignment="1">
      <alignment horizontal="left" vertical="center" wrapText="1"/>
    </xf>
    <xf numFmtId="0" fontId="79" fillId="8" borderId="0" xfId="3" applyFont="1" applyFill="1" applyAlignment="1">
      <alignment vertical="center" wrapText="1"/>
    </xf>
    <xf numFmtId="0" fontId="47" fillId="10" borderId="3" xfId="3" applyFont="1" applyFill="1" applyBorder="1" applyAlignment="1">
      <alignment horizontal="center" vertical="center"/>
    </xf>
    <xf numFmtId="0" fontId="59" fillId="0" borderId="0" xfId="3" applyFont="1" applyAlignment="1">
      <alignment vertical="center" wrapText="1"/>
    </xf>
    <xf numFmtId="0" fontId="8" fillId="8" borderId="0" xfId="3" applyFill="1" applyAlignment="1">
      <alignment vertical="center"/>
    </xf>
    <xf numFmtId="0" fontId="68" fillId="0" borderId="0" xfId="3" applyFont="1" applyAlignment="1">
      <alignment vertical="center" wrapText="1"/>
    </xf>
    <xf numFmtId="0" fontId="26" fillId="8" borderId="10" xfId="3" applyFont="1" applyFill="1" applyBorder="1" applyAlignment="1">
      <alignment horizontal="center" vertical="center"/>
    </xf>
    <xf numFmtId="0" fontId="26" fillId="8" borderId="4" xfId="3" applyFont="1" applyFill="1" applyBorder="1" applyAlignment="1">
      <alignment horizontal="center" vertical="center"/>
    </xf>
    <xf numFmtId="0" fontId="23" fillId="8" borderId="4" xfId="3" applyFont="1" applyFill="1" applyBorder="1" applyAlignment="1">
      <alignment horizontal="center" vertical="center"/>
    </xf>
    <xf numFmtId="0" fontId="26" fillId="8" borderId="11" xfId="3" applyFont="1" applyFill="1" applyBorder="1" applyAlignment="1">
      <alignment horizontal="center" vertical="center"/>
    </xf>
    <xf numFmtId="0" fontId="42" fillId="8" borderId="0" xfId="3" applyFont="1" applyFill="1" applyAlignment="1">
      <alignment horizontal="right" vertical="center"/>
    </xf>
    <xf numFmtId="0" fontId="7" fillId="8" borderId="0" xfId="3" applyFont="1" applyFill="1" applyAlignment="1">
      <alignment vertical="center"/>
    </xf>
    <xf numFmtId="0" fontId="7" fillId="12" borderId="0" xfId="3" applyFont="1" applyFill="1" applyAlignment="1">
      <alignment vertical="center"/>
    </xf>
    <xf numFmtId="0" fontId="51" fillId="8" borderId="10" xfId="3" applyFont="1" applyFill="1" applyBorder="1" applyAlignment="1">
      <alignment horizontal="center" vertical="center"/>
    </xf>
    <xf numFmtId="0" fontId="23" fillId="8" borderId="0" xfId="3" applyFont="1" applyFill="1" applyAlignment="1">
      <alignment horizontal="center" vertical="center"/>
    </xf>
    <xf numFmtId="0" fontId="51" fillId="8" borderId="4" xfId="3" applyFont="1" applyFill="1" applyBorder="1" applyAlignment="1">
      <alignment horizontal="center" vertical="center"/>
    </xf>
    <xf numFmtId="0" fontId="48" fillId="6" borderId="15" xfId="3" applyFont="1" applyFill="1" applyBorder="1" applyAlignment="1">
      <alignment horizontal="center" vertical="center"/>
    </xf>
    <xf numFmtId="0" fontId="48" fillId="6" borderId="16" xfId="3" applyFont="1" applyFill="1" applyBorder="1" applyAlignment="1">
      <alignment horizontal="center" vertical="center"/>
    </xf>
    <xf numFmtId="0" fontId="48" fillId="6" borderId="14" xfId="3" applyFont="1" applyFill="1" applyBorder="1" applyAlignment="1">
      <alignment horizontal="center" vertical="center"/>
    </xf>
    <xf numFmtId="0" fontId="48" fillId="6" borderId="10" xfId="3" applyFont="1" applyFill="1" applyBorder="1" applyAlignment="1">
      <alignment horizontal="center" vertical="center"/>
    </xf>
    <xf numFmtId="0" fontId="72" fillId="8" borderId="3" xfId="3" applyFont="1" applyFill="1" applyBorder="1" applyAlignment="1">
      <alignment horizontal="center" vertical="center"/>
    </xf>
    <xf numFmtId="0" fontId="37" fillId="8" borderId="2" xfId="3" applyFont="1" applyFill="1" applyBorder="1" applyAlignment="1">
      <alignment horizontal="left" vertical="center"/>
    </xf>
    <xf numFmtId="0" fontId="46" fillId="10" borderId="3" xfId="3" applyFont="1" applyFill="1" applyBorder="1" applyAlignment="1">
      <alignment horizontal="center" vertical="center"/>
    </xf>
    <xf numFmtId="0" fontId="47" fillId="10" borderId="6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82" fillId="0" borderId="3" xfId="3" applyFont="1" applyBorder="1" applyAlignment="1">
      <alignment horizontal="center" vertical="center"/>
    </xf>
    <xf numFmtId="0" fontId="83" fillId="6" borderId="3" xfId="3" applyFont="1" applyFill="1" applyBorder="1" applyAlignment="1">
      <alignment horizontal="center" vertical="center"/>
    </xf>
    <xf numFmtId="0" fontId="84" fillId="6" borderId="3" xfId="3" applyFont="1" applyFill="1" applyBorder="1" applyAlignment="1">
      <alignment horizontal="center" vertical="center"/>
    </xf>
    <xf numFmtId="0" fontId="85" fillId="6" borderId="3" xfId="3" applyFont="1" applyFill="1" applyBorder="1" applyAlignment="1">
      <alignment horizontal="center" vertical="center"/>
    </xf>
    <xf numFmtId="0" fontId="57" fillId="0" borderId="0" xfId="3" applyFont="1" applyAlignment="1">
      <alignment horizontal="center" vertical="center" wrapText="1"/>
    </xf>
    <xf numFmtId="0" fontId="45" fillId="8" borderId="0" xfId="3" applyFont="1" applyFill="1" applyAlignment="1">
      <alignment vertical="center" wrapText="1"/>
    </xf>
    <xf numFmtId="0" fontId="45" fillId="8" borderId="0" xfId="3" applyFont="1" applyFill="1" applyAlignment="1">
      <alignment wrapText="1"/>
    </xf>
    <xf numFmtId="0" fontId="26" fillId="13" borderId="3" xfId="3" applyFont="1" applyFill="1" applyBorder="1" applyAlignment="1">
      <alignment horizontal="center" vertical="center"/>
    </xf>
    <xf numFmtId="0" fontId="86" fillId="0" borderId="0" xfId="3" applyFont="1" applyAlignment="1">
      <alignment vertical="center" wrapText="1"/>
    </xf>
    <xf numFmtId="0" fontId="26" fillId="14" borderId="3" xfId="3" applyFont="1" applyFill="1" applyBorder="1" applyAlignment="1">
      <alignment horizontal="center" vertical="center"/>
    </xf>
    <xf numFmtId="0" fontId="26" fillId="0" borderId="3" xfId="3" applyFont="1" applyBorder="1" applyAlignment="1">
      <alignment horizontal="center" vertical="center" wrapText="1"/>
    </xf>
    <xf numFmtId="0" fontId="26" fillId="14" borderId="0" xfId="3" applyFont="1" applyFill="1" applyAlignment="1">
      <alignment horizontal="center" vertical="center"/>
    </xf>
    <xf numFmtId="0" fontId="26" fillId="13" borderId="0" xfId="3" applyFont="1" applyFill="1" applyAlignment="1">
      <alignment horizontal="center" vertical="center"/>
    </xf>
    <xf numFmtId="0" fontId="51" fillId="14" borderId="3" xfId="3" applyFont="1" applyFill="1" applyBorder="1" applyAlignment="1">
      <alignment horizontal="center" vertical="center"/>
    </xf>
    <xf numFmtId="0" fontId="51" fillId="13" borderId="3" xfId="3" applyFont="1" applyFill="1" applyBorder="1" applyAlignment="1">
      <alignment horizontal="center" vertical="center"/>
    </xf>
    <xf numFmtId="0" fontId="28" fillId="0" borderId="0" xfId="4" applyFont="1" applyAlignment="1">
      <alignment horizontal="center" vertical="center" wrapText="1"/>
    </xf>
    <xf numFmtId="0" fontId="35" fillId="0" borderId="0" xfId="4" applyFont="1" applyAlignment="1">
      <alignment horizontal="center" vertical="center" textRotation="90" wrapText="1"/>
    </xf>
    <xf numFmtId="0" fontId="18" fillId="7" borderId="0" xfId="3" applyFont="1" applyFill="1" applyAlignment="1">
      <alignment horizontal="right" vertical="center"/>
    </xf>
    <xf numFmtId="0" fontId="19" fillId="0" borderId="0" xfId="3" applyFont="1" applyAlignment="1">
      <alignment horizontal="center" vertical="center" textRotation="90"/>
    </xf>
    <xf numFmtId="0" fontId="70" fillId="0" borderId="0" xfId="3" applyFont="1" applyAlignment="1">
      <alignment horizontal="left" vertical="center" wrapText="1"/>
    </xf>
    <xf numFmtId="0" fontId="59" fillId="0" borderId="0" xfId="3" applyFont="1" applyAlignment="1">
      <alignment horizontal="left" vertical="top" wrapText="1"/>
    </xf>
    <xf numFmtId="0" fontId="44" fillId="0" borderId="0" xfId="3" applyFont="1" applyAlignment="1">
      <alignment horizontal="left" vertical="top" wrapText="1"/>
    </xf>
    <xf numFmtId="0" fontId="44" fillId="0" borderId="0" xfId="3" applyFont="1" applyAlignment="1">
      <alignment horizontal="left" vertical="center" wrapText="1"/>
    </xf>
    <xf numFmtId="0" fontId="75" fillId="0" borderId="0" xfId="3" applyFont="1" applyAlignment="1">
      <alignment horizontal="center" vertical="center"/>
    </xf>
    <xf numFmtId="0" fontId="64" fillId="0" borderId="0" xfId="3" applyFont="1" applyAlignment="1">
      <alignment horizontal="center" vertical="center" wrapText="1"/>
    </xf>
    <xf numFmtId="0" fontId="43" fillId="8" borderId="0" xfId="3" applyFont="1" applyFill="1" applyAlignment="1">
      <alignment horizontal="center" wrapText="1"/>
    </xf>
    <xf numFmtId="0" fontId="43" fillId="8" borderId="0" xfId="3" applyFont="1" applyFill="1" applyAlignment="1">
      <alignment horizontal="center" vertical="center" wrapText="1"/>
    </xf>
    <xf numFmtId="0" fontId="74" fillId="8" borderId="0" xfId="3" applyFont="1" applyFill="1" applyAlignment="1">
      <alignment horizontal="center" vertical="center"/>
    </xf>
    <xf numFmtId="0" fontId="57" fillId="0" borderId="0" xfId="3" applyFont="1" applyAlignment="1">
      <alignment horizontal="center" vertical="center" wrapText="1"/>
    </xf>
    <xf numFmtId="0" fontId="80" fillId="0" borderId="0" xfId="3" applyFont="1" applyAlignment="1">
      <alignment horizontal="left" vertical="top" wrapText="1"/>
    </xf>
    <xf numFmtId="0" fontId="79" fillId="8" borderId="0" xfId="3" applyFont="1" applyFill="1" applyAlignment="1">
      <alignment horizontal="center" vertical="center" wrapText="1"/>
    </xf>
    <xf numFmtId="0" fontId="81" fillId="0" borderId="0" xfId="3" applyFont="1" applyAlignment="1">
      <alignment horizontal="left" vertical="top" wrapText="1"/>
    </xf>
    <xf numFmtId="0" fontId="58" fillId="0" borderId="0" xfId="3" applyFont="1" applyAlignment="1">
      <alignment horizontal="center" vertical="center" wrapText="1"/>
    </xf>
    <xf numFmtId="0" fontId="58" fillId="11" borderId="0" xfId="3" applyFont="1" applyFill="1" applyAlignment="1">
      <alignment horizontal="center" vertical="center" wrapText="1"/>
    </xf>
    <xf numFmtId="0" fontId="18" fillId="12" borderId="0" xfId="3" applyFont="1" applyFill="1" applyAlignment="1">
      <alignment horizontal="right" vertical="center"/>
    </xf>
    <xf numFmtId="0" fontId="87" fillId="15" borderId="0" xfId="3" applyFont="1" applyFill="1" applyAlignment="1">
      <alignment horizontal="center" vertical="center"/>
    </xf>
    <xf numFmtId="0" fontId="68" fillId="0" borderId="0" xfId="3" applyFont="1" applyAlignment="1">
      <alignment horizontal="left" vertical="top" wrapText="1"/>
    </xf>
  </cellXfs>
  <cellStyles count="5">
    <cellStyle name="Euro" xfId="1"/>
    <cellStyle name="Lien hypertexte 2" xfId="2"/>
    <cellStyle name="Normal" xfId="0" builtinId="0"/>
    <cellStyle name="Normal 2" xfId="3"/>
    <cellStyle name="Normal_2012 PLAN ALIMENTAIRE CRECHE 5 SEMAINES" xfId="4"/>
  </cellStyles>
  <dxfs count="0"/>
  <tableStyles count="0" defaultTableStyle="TableStyleMedium2" defaultPivotStyle="PivotStyleLight16"/>
  <colors>
    <mruColors>
      <color rgb="FFDAEEF3"/>
      <color rgb="FFFFCC00"/>
      <color rgb="FFD0E169"/>
      <color rgb="FFF57771"/>
      <color rgb="FFF68572"/>
      <color rgb="FFFF3300"/>
      <color rgb="FFFFCC66"/>
      <color rgb="FFFF5050"/>
      <color rgb="FFFFFF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1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image" Target="../media/image14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3.jpe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13.jpe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13.jpe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13.jpe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5.pn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png"/><Relationship Id="rId11" Type="http://schemas.openxmlformats.org/officeDocument/2006/relationships/image" Target="../media/image11.png"/><Relationship Id="rId5" Type="http://schemas.openxmlformats.org/officeDocument/2006/relationships/image" Target="../media/image7.png"/><Relationship Id="rId10" Type="http://schemas.openxmlformats.org/officeDocument/2006/relationships/image" Target="../media/image13.jpeg"/><Relationship Id="rId4" Type="http://schemas.openxmlformats.org/officeDocument/2006/relationships/image" Target="../media/image6.png"/><Relationship Id="rId9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5.png"/><Relationship Id="rId7" Type="http://schemas.openxmlformats.org/officeDocument/2006/relationships/image" Target="../media/image11.pn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13.jpeg"/><Relationship Id="rId5" Type="http://schemas.openxmlformats.org/officeDocument/2006/relationships/image" Target="../media/image8.png"/><Relationship Id="rId4" Type="http://schemas.openxmlformats.org/officeDocument/2006/relationships/image" Target="../media/image6.png"/><Relationship Id="rId9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5.png"/><Relationship Id="rId7" Type="http://schemas.openxmlformats.org/officeDocument/2006/relationships/image" Target="../media/image8.pn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11.png"/><Relationship Id="rId5" Type="http://schemas.openxmlformats.org/officeDocument/2006/relationships/image" Target="../media/image13.jpeg"/><Relationship Id="rId4" Type="http://schemas.openxmlformats.org/officeDocument/2006/relationships/image" Target="../media/image6.png"/><Relationship Id="rId9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11.png"/><Relationship Id="rId5" Type="http://schemas.openxmlformats.org/officeDocument/2006/relationships/image" Target="../media/image13.jpeg"/><Relationship Id="rId4" Type="http://schemas.openxmlformats.org/officeDocument/2006/relationships/image" Target="../media/image6.png"/><Relationship Id="rId9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jpeg"/><Relationship Id="rId7" Type="http://schemas.openxmlformats.org/officeDocument/2006/relationships/image" Target="../media/image14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14.pn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13.jpeg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3.jpe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png"/><Relationship Id="rId11" Type="http://schemas.openxmlformats.org/officeDocument/2006/relationships/image" Target="../media/image14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5.png"/><Relationship Id="rId7" Type="http://schemas.openxmlformats.org/officeDocument/2006/relationships/image" Target="../media/image8.pn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14.png"/><Relationship Id="rId5" Type="http://schemas.openxmlformats.org/officeDocument/2006/relationships/image" Target="../media/image13.jpe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5.png"/><Relationship Id="rId7" Type="http://schemas.openxmlformats.org/officeDocument/2006/relationships/image" Target="../media/image14.pn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png"/><Relationship Id="rId5" Type="http://schemas.openxmlformats.org/officeDocument/2006/relationships/image" Target="../media/image13.jpeg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5.png"/><Relationship Id="rId7" Type="http://schemas.openxmlformats.org/officeDocument/2006/relationships/image" Target="../media/image14.pn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13.jpeg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824660</xdr:colOff>
      <xdr:row>0</xdr:row>
      <xdr:rowOff>0</xdr:rowOff>
    </xdr:from>
    <xdr:ext cx="2163305" cy="1050550"/>
    <xdr:pic>
      <xdr:nvPicPr>
        <xdr:cNvPr id="2" name="Image 58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10935" y="0"/>
          <a:ext cx="2163305" cy="105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54752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54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80184"/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80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195384</xdr:colOff>
      <xdr:row>48</xdr:row>
      <xdr:rowOff>170962</xdr:rowOff>
    </xdr:from>
    <xdr:ext cx="4389250" cy="1595604"/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69184" y="17192137"/>
          <a:ext cx="4389250" cy="1595604"/>
        </a:xfrm>
        <a:prstGeom prst="rect">
          <a:avLst/>
        </a:prstGeom>
      </xdr:spPr>
    </xdr:pic>
    <xdr:clientData/>
  </xdr:oneCellAnchor>
  <xdr:oneCellAnchor>
    <xdr:from>
      <xdr:col>3</xdr:col>
      <xdr:colOff>1417782</xdr:colOff>
      <xdr:row>60</xdr:row>
      <xdr:rowOff>57126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457" y="18221301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4745961</xdr:colOff>
      <xdr:row>50</xdr:row>
      <xdr:rowOff>371314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74636" y="1815448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3741004</xdr:colOff>
      <xdr:row>66</xdr:row>
      <xdr:rowOff>14654</xdr:rowOff>
    </xdr:from>
    <xdr:ext cx="571565" cy="592701"/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927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66</xdr:row>
      <xdr:rowOff>61058</xdr:rowOff>
    </xdr:from>
    <xdr:ext cx="506419" cy="498061"/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98061"/>
        </a:xfrm>
        <a:prstGeom prst="rect">
          <a:avLst/>
        </a:prstGeom>
      </xdr:spPr>
    </xdr:pic>
    <xdr:clientData/>
  </xdr:oneCellAnchor>
  <xdr:oneCellAnchor>
    <xdr:from>
      <xdr:col>3</xdr:col>
      <xdr:colOff>2449940</xdr:colOff>
      <xdr:row>66</xdr:row>
      <xdr:rowOff>0</xdr:rowOff>
    </xdr:from>
    <xdr:ext cx="586153" cy="603250"/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603250"/>
        </a:xfrm>
        <a:prstGeom prst="rect">
          <a:avLst/>
        </a:prstGeom>
      </xdr:spPr>
    </xdr:pic>
    <xdr:clientData/>
  </xdr:oneCellAnchor>
  <xdr:oneCellAnchor>
    <xdr:from>
      <xdr:col>3</xdr:col>
      <xdr:colOff>1329532</xdr:colOff>
      <xdr:row>66</xdr:row>
      <xdr:rowOff>14654</xdr:rowOff>
    </xdr:from>
    <xdr:ext cx="505307" cy="493960"/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93960"/>
        </a:xfrm>
        <a:prstGeom prst="rect">
          <a:avLst/>
        </a:prstGeom>
      </xdr:spPr>
    </xdr:pic>
    <xdr:clientData/>
  </xdr:oneCellAnchor>
  <xdr:oneCellAnchor>
    <xdr:from>
      <xdr:col>3</xdr:col>
      <xdr:colOff>4956228</xdr:colOff>
      <xdr:row>66</xdr:row>
      <xdr:rowOff>16144</xdr:rowOff>
    </xdr:from>
    <xdr:ext cx="528519" cy="570119"/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903" y="19656694"/>
          <a:ext cx="528519" cy="570119"/>
        </a:xfrm>
        <a:prstGeom prst="rect">
          <a:avLst/>
        </a:prstGeom>
      </xdr:spPr>
    </xdr:pic>
    <xdr:clientData/>
  </xdr:one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12" name="Groupe 11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18981496" y="1031725"/>
          <a:ext cx="4558007" cy="10355282"/>
          <a:chOff x="19068135" y="766140"/>
          <a:chExt cx="4558007" cy="10146197"/>
        </a:xfrm>
      </xdr:grpSpPr>
      <xdr:pic>
        <xdr:nvPicPr>
          <xdr:cNvPr id="13" name="Image 12">
            <a:extLst>
              <a:ext uri="{FF2B5EF4-FFF2-40B4-BE49-F238E27FC236}">
                <a16:creationId xmlns="" xmlns:a16="http://schemas.microsoft.com/office/drawing/2014/main" id="{00000000-0008-0000-09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4" name="Image 13">
            <a:extLst>
              <a:ext uri="{FF2B5EF4-FFF2-40B4-BE49-F238E27FC236}">
                <a16:creationId xmlns="" xmlns:a16="http://schemas.microsoft.com/office/drawing/2014/main" id="{00000000-0008-0000-09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3911969</xdr:colOff>
      <xdr:row>60</xdr:row>
      <xdr:rowOff>48432</xdr:rowOff>
    </xdr:from>
    <xdr:to>
      <xdr:col>4</xdr:col>
      <xdr:colOff>4397744</xdr:colOff>
      <xdr:row>62</xdr:row>
      <xdr:rowOff>154421</xdr:rowOff>
    </xdr:to>
    <xdr:pic>
      <xdr:nvPicPr>
        <xdr:cNvPr id="15" name="Image 14" descr="Label AOC-AOP">
          <a:extLst>
            <a:ext uri="{FF2B5EF4-FFF2-40B4-BE49-F238E27FC236}">
              <a16:creationId xmlns="" xmlns:a16="http://schemas.microsoft.com/office/drawing/2014/main" id="{00000000-0008-0000-0900-00000F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122269" y="18212607"/>
          <a:ext cx="485775" cy="467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46463</xdr:colOff>
      <xdr:row>33</xdr:row>
      <xdr:rowOff>0</xdr:rowOff>
    </xdr:from>
    <xdr:ext cx="506419" cy="460316"/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6763" y="11830050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</xdr:row>
      <xdr:rowOff>0</xdr:rowOff>
    </xdr:from>
    <xdr:ext cx="506419" cy="460316"/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11830050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82825</xdr:colOff>
      <xdr:row>12</xdr:row>
      <xdr:rowOff>369183</xdr:rowOff>
    </xdr:from>
    <xdr:ext cx="515599" cy="464039"/>
    <xdr:pic>
      <xdr:nvPicPr>
        <xdr:cNvPr id="20" name="image279.png"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500" y="5036433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139390</xdr:colOff>
      <xdr:row>12</xdr:row>
      <xdr:rowOff>348476</xdr:rowOff>
    </xdr:from>
    <xdr:ext cx="515599" cy="464039"/>
    <xdr:pic>
      <xdr:nvPicPr>
        <xdr:cNvPr id="21" name="image279.png">
          <a:extLs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690" y="5015726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46464</xdr:colOff>
      <xdr:row>12</xdr:row>
      <xdr:rowOff>348476</xdr:rowOff>
    </xdr:from>
    <xdr:ext cx="515599" cy="464039"/>
    <xdr:pic>
      <xdr:nvPicPr>
        <xdr:cNvPr id="22" name="image279.png">
          <a:extLst>
            <a:ext uri="{FF2B5EF4-FFF2-40B4-BE49-F238E27FC236}">
              <a16:creationId xmlns=""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139" y="5015726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46463</xdr:colOff>
      <xdr:row>23</xdr:row>
      <xdr:rowOff>69695</xdr:rowOff>
    </xdr:from>
    <xdr:ext cx="506419" cy="455413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5138" y="8508845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46463</xdr:colOff>
      <xdr:row>43</xdr:row>
      <xdr:rowOff>302011</xdr:rowOff>
    </xdr:from>
    <xdr:ext cx="506419" cy="460316"/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9573" y="15170304"/>
          <a:ext cx="506419" cy="46031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44</xdr:row>
      <xdr:rowOff>46463</xdr:rowOff>
    </xdr:from>
    <xdr:ext cx="506419" cy="460316"/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866" y="15286463"/>
          <a:ext cx="506419" cy="46031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</xdr:row>
      <xdr:rowOff>0</xdr:rowOff>
    </xdr:from>
    <xdr:ext cx="705971" cy="628650"/>
    <xdr:pic>
      <xdr:nvPicPr>
        <xdr:cNvPr id="36" name="Image 11"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13110" y="1486829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5343293</xdr:colOff>
      <xdr:row>42</xdr:row>
      <xdr:rowOff>232318</xdr:rowOff>
    </xdr:from>
    <xdr:ext cx="705971" cy="628650"/>
    <xdr:pic>
      <xdr:nvPicPr>
        <xdr:cNvPr id="37" name="Image 11">
          <a:extLs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56403" y="1472890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23232</xdr:colOff>
      <xdr:row>42</xdr:row>
      <xdr:rowOff>185854</xdr:rowOff>
    </xdr:from>
    <xdr:ext cx="705971" cy="628650"/>
    <xdr:pic>
      <xdr:nvPicPr>
        <xdr:cNvPr id="38" name="Image 11">
          <a:extLst>
            <a:ext uri="{FF2B5EF4-FFF2-40B4-BE49-F238E27FC236}">
              <a16:creationId xmlns=""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66342" y="1468243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116158</xdr:colOff>
      <xdr:row>15</xdr:row>
      <xdr:rowOff>325245</xdr:rowOff>
    </xdr:from>
    <xdr:ext cx="485775" cy="451439"/>
    <xdr:pic>
      <xdr:nvPicPr>
        <xdr:cNvPr id="46" name="Image 45" descr="Label AOC-AOP">
          <a:extLst>
            <a:ext uri="{FF2B5EF4-FFF2-40B4-BE49-F238E27FC236}">
              <a16:creationId xmlns="" xmlns:a16="http://schemas.microsoft.com/office/drawing/2014/main" id="{00000000-0008-0000-0900-00002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19024" y="12498660"/>
          <a:ext cx="485775" cy="45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116158</xdr:colOff>
      <xdr:row>15</xdr:row>
      <xdr:rowOff>325245</xdr:rowOff>
    </xdr:from>
    <xdr:ext cx="485775" cy="451439"/>
    <xdr:pic>
      <xdr:nvPicPr>
        <xdr:cNvPr id="47" name="Image 46" descr="Label AOC-AOP">
          <a:extLst>
            <a:ext uri="{FF2B5EF4-FFF2-40B4-BE49-F238E27FC236}">
              <a16:creationId xmlns="" xmlns:a16="http://schemas.microsoft.com/office/drawing/2014/main" id="{00000000-0008-0000-0900-00002F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19024" y="5900855"/>
          <a:ext cx="485775" cy="45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13</xdr:row>
      <xdr:rowOff>390525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829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46</xdr:row>
      <xdr:rowOff>247650</xdr:rowOff>
    </xdr:from>
    <xdr:to>
      <xdr:col>9</xdr:col>
      <xdr:colOff>596080</xdr:colOff>
      <xdr:row>63</xdr:row>
      <xdr:rowOff>1222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63734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113392</xdr:colOff>
      <xdr:row>15</xdr:row>
      <xdr:rowOff>521608</xdr:rowOff>
    </xdr:from>
    <xdr:to>
      <xdr:col>4</xdr:col>
      <xdr:colOff>599167</xdr:colOff>
      <xdr:row>16</xdr:row>
      <xdr:rowOff>421833</xdr:rowOff>
    </xdr:to>
    <xdr:pic>
      <xdr:nvPicPr>
        <xdr:cNvPr id="7" name="Image 6" descr="Label AOC-AOP">
          <a:extLst>
            <a:ext uri="{FF2B5EF4-FFF2-40B4-BE49-F238E27FC236}">
              <a16:creationId xmlns="" xmlns:a16="http://schemas.microsoft.com/office/drawing/2014/main" id="{00000000-0008-0000-0A00-000007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27321" y="6372679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</xdr:colOff>
      <xdr:row>16</xdr:row>
      <xdr:rowOff>68036</xdr:rowOff>
    </xdr:from>
    <xdr:to>
      <xdr:col>5</xdr:col>
      <xdr:colOff>485777</xdr:colOff>
      <xdr:row>16</xdr:row>
      <xdr:rowOff>535226</xdr:rowOff>
    </xdr:to>
    <xdr:pic>
      <xdr:nvPicPr>
        <xdr:cNvPr id="8" name="Image 7" descr="Label AOC-AOP">
          <a:extLst>
            <a:ext uri="{FF2B5EF4-FFF2-40B4-BE49-F238E27FC236}">
              <a16:creationId xmlns="" xmlns:a16="http://schemas.microsoft.com/office/drawing/2014/main" id="{00000000-0008-0000-0A00-00000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269109" y="6486072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49615</xdr:colOff>
      <xdr:row>1</xdr:row>
      <xdr:rowOff>61687</xdr:rowOff>
    </xdr:from>
    <xdr:to>
      <xdr:col>9</xdr:col>
      <xdr:colOff>635000</xdr:colOff>
      <xdr:row>32</xdr:row>
      <xdr:rowOff>78859</xdr:rowOff>
    </xdr:to>
    <xdr:grpSp>
      <xdr:nvGrpSpPr>
        <xdr:cNvPr id="9" name="Groupe 8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GrpSpPr/>
      </xdr:nvGrpSpPr>
      <xdr:grpSpPr>
        <a:xfrm>
          <a:off x="19031579" y="900794"/>
          <a:ext cx="4599492" cy="9973065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="" xmlns:a16="http://schemas.microsoft.com/office/drawing/2014/main" id="{00000000-0008-0000-0A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A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3458398</xdr:colOff>
      <xdr:row>48</xdr:row>
      <xdr:rowOff>0</xdr:rowOff>
    </xdr:from>
    <xdr:to>
      <xdr:col>4</xdr:col>
      <xdr:colOff>3944173</xdr:colOff>
      <xdr:row>62</xdr:row>
      <xdr:rowOff>105989</xdr:rowOff>
    </xdr:to>
    <xdr:pic>
      <xdr:nvPicPr>
        <xdr:cNvPr id="12" name="Image 11" descr="Label AOC-AOP">
          <a:extLst>
            <a:ext uri="{FF2B5EF4-FFF2-40B4-BE49-F238E27FC236}">
              <a16:creationId xmlns="" xmlns:a16="http://schemas.microsoft.com/office/drawing/2014/main" id="{00000000-0008-0000-0A00-00000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68698" y="17306925"/>
          <a:ext cx="485775" cy="467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33</xdr:row>
      <xdr:rowOff>0</xdr:rowOff>
    </xdr:from>
    <xdr:ext cx="506419" cy="460316"/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449050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</xdr:row>
      <xdr:rowOff>0</xdr:rowOff>
    </xdr:from>
    <xdr:ext cx="506419" cy="461426"/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11449050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22680</xdr:colOff>
      <xdr:row>43</xdr:row>
      <xdr:rowOff>589642</xdr:rowOff>
    </xdr:from>
    <xdr:ext cx="506419" cy="461426"/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1355" y="15267667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68038</xdr:colOff>
      <xdr:row>45</xdr:row>
      <xdr:rowOff>136072</xdr:rowOff>
    </xdr:from>
    <xdr:ext cx="506419" cy="455413"/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713" y="15671347"/>
          <a:ext cx="506419" cy="455413"/>
        </a:xfrm>
        <a:prstGeom prst="rect">
          <a:avLst/>
        </a:prstGeom>
      </xdr:spPr>
    </xdr:pic>
    <xdr:clientData/>
  </xdr:oneCellAnchor>
  <xdr:oneCellAnchor>
    <xdr:from>
      <xdr:col>4</xdr:col>
      <xdr:colOff>22679</xdr:colOff>
      <xdr:row>45</xdr:row>
      <xdr:rowOff>136071</xdr:rowOff>
    </xdr:from>
    <xdr:ext cx="506419" cy="455413"/>
    <xdr:pic>
      <xdr:nvPicPr>
        <xdr:cNvPr id="17" name="Image 16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979" y="15671346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68036</xdr:colOff>
      <xdr:row>23</xdr:row>
      <xdr:rowOff>0</xdr:rowOff>
    </xdr:from>
    <xdr:ext cx="506419" cy="455413"/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711" y="8248650"/>
          <a:ext cx="506419" cy="455413"/>
        </a:xfrm>
        <a:prstGeom prst="rect">
          <a:avLst/>
        </a:prstGeom>
      </xdr:spPr>
    </xdr:pic>
    <xdr:clientData/>
  </xdr:oneCellAnchor>
  <xdr:oneCellAnchor>
    <xdr:from>
      <xdr:col>4</xdr:col>
      <xdr:colOff>45357</xdr:colOff>
      <xdr:row>43</xdr:row>
      <xdr:rowOff>498929</xdr:rowOff>
    </xdr:from>
    <xdr:ext cx="506419" cy="455413"/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5657" y="15176954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45</xdr:row>
      <xdr:rowOff>113393</xdr:rowOff>
    </xdr:from>
    <xdr:ext cx="506419" cy="455413"/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15648668"/>
          <a:ext cx="506419" cy="455413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26</xdr:row>
      <xdr:rowOff>0</xdr:rowOff>
    </xdr:from>
    <xdr:ext cx="506419" cy="460316"/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9658350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26</xdr:row>
      <xdr:rowOff>0</xdr:rowOff>
    </xdr:from>
    <xdr:ext cx="506419" cy="460316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9658350"/>
          <a:ext cx="506419" cy="46031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23" name="image279.png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24" name="image279.png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25" name="image279.png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</xdr:row>
      <xdr:rowOff>0</xdr:rowOff>
    </xdr:from>
    <xdr:ext cx="705971" cy="628650"/>
    <xdr:pic>
      <xdr:nvPicPr>
        <xdr:cNvPr id="26" name="Image 11"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9107" y="1458232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</xdr:row>
      <xdr:rowOff>0</xdr:rowOff>
    </xdr:from>
    <xdr:ext cx="705971" cy="628650"/>
    <xdr:pic>
      <xdr:nvPicPr>
        <xdr:cNvPr id="27" name="Image 11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3929" y="1458232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43</xdr:row>
      <xdr:rowOff>0</xdr:rowOff>
    </xdr:from>
    <xdr:ext cx="705971" cy="628650"/>
    <xdr:pic>
      <xdr:nvPicPr>
        <xdr:cNvPr id="28" name="Image 11">
          <a:extLs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69107" y="1458232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184971</xdr:colOff>
      <xdr:row>66</xdr:row>
      <xdr:rowOff>43657</xdr:rowOff>
    </xdr:from>
    <xdr:to>
      <xdr:col>9</xdr:col>
      <xdr:colOff>595313</xdr:colOff>
      <xdr:row>71</xdr:row>
      <xdr:rowOff>13129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790596" y="19847720"/>
          <a:ext cx="4398936" cy="1556972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71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4743218</xdr:colOff>
      <xdr:row>71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71893" y="2494121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63499</xdr:colOff>
      <xdr:row>15</xdr:row>
      <xdr:rowOff>317498</xdr:rowOff>
    </xdr:from>
    <xdr:to>
      <xdr:col>4</xdr:col>
      <xdr:colOff>549274</xdr:colOff>
      <xdr:row>17</xdr:row>
      <xdr:rowOff>22687</xdr:rowOff>
    </xdr:to>
    <xdr:pic>
      <xdr:nvPicPr>
        <xdr:cNvPr id="7" name="Image 6" descr="Label AOC-AOP">
          <a:extLst>
            <a:ext uri="{FF2B5EF4-FFF2-40B4-BE49-F238E27FC236}">
              <a16:creationId xmlns="" xmlns:a16="http://schemas.microsoft.com/office/drawing/2014/main" id="{00000000-0008-0000-0B00-000007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74593" y="5953123"/>
          <a:ext cx="485775" cy="45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103186</xdr:colOff>
      <xdr:row>15</xdr:row>
      <xdr:rowOff>337343</xdr:rowOff>
    </xdr:from>
    <xdr:to>
      <xdr:col>5</xdr:col>
      <xdr:colOff>588961</xdr:colOff>
      <xdr:row>17</xdr:row>
      <xdr:rowOff>46501</xdr:rowOff>
    </xdr:to>
    <xdr:pic>
      <xdr:nvPicPr>
        <xdr:cNvPr id="8" name="Image 7" descr="Label AOC-AOP">
          <a:extLst>
            <a:ext uri="{FF2B5EF4-FFF2-40B4-BE49-F238E27FC236}">
              <a16:creationId xmlns="" xmlns:a16="http://schemas.microsoft.com/office/drawing/2014/main" id="{00000000-0008-0000-0B00-00000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3001624" y="5972968"/>
          <a:ext cx="485775" cy="463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</xdr:colOff>
      <xdr:row>1</xdr:row>
      <xdr:rowOff>190496</xdr:rowOff>
    </xdr:from>
    <xdr:to>
      <xdr:col>9</xdr:col>
      <xdr:colOff>609197</xdr:colOff>
      <xdr:row>32</xdr:row>
      <xdr:rowOff>207668</xdr:rowOff>
    </xdr:to>
    <xdr:grpSp>
      <xdr:nvGrpSpPr>
        <xdr:cNvPr id="9" name="Groupe 8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GrpSpPr/>
      </xdr:nvGrpSpPr>
      <xdr:grpSpPr>
        <a:xfrm>
          <a:off x="19629437" y="1023934"/>
          <a:ext cx="4573979" cy="10514515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="" xmlns:a16="http://schemas.microsoft.com/office/drawing/2014/main" id="{00000000-0008-0000-0B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B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2434461</xdr:colOff>
      <xdr:row>71</xdr:row>
      <xdr:rowOff>71437</xdr:rowOff>
    </xdr:from>
    <xdr:to>
      <xdr:col>4</xdr:col>
      <xdr:colOff>2920236</xdr:colOff>
      <xdr:row>73</xdr:row>
      <xdr:rowOff>158377</xdr:rowOff>
    </xdr:to>
    <xdr:pic>
      <xdr:nvPicPr>
        <xdr:cNvPr id="12" name="Image 11" descr="Label AOC-AOP">
          <a:extLst>
            <a:ext uri="{FF2B5EF4-FFF2-40B4-BE49-F238E27FC236}">
              <a16:creationId xmlns="" xmlns:a16="http://schemas.microsoft.com/office/drawing/2014/main" id="{00000000-0008-0000-0B00-00000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644761" y="25036462"/>
          <a:ext cx="485775" cy="448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5337969</xdr:colOff>
      <xdr:row>26</xdr:row>
      <xdr:rowOff>79375</xdr:rowOff>
    </xdr:from>
    <xdr:to>
      <xdr:col>4</xdr:col>
      <xdr:colOff>466732</xdr:colOff>
      <xdr:row>27</xdr:row>
      <xdr:rowOff>142215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644" y="9547225"/>
          <a:ext cx="510388" cy="443840"/>
        </a:xfrm>
        <a:prstGeom prst="rect">
          <a:avLst/>
        </a:prstGeom>
      </xdr:spPr>
    </xdr:pic>
    <xdr:clientData/>
  </xdr:twoCellAnchor>
  <xdr:twoCellAnchor editAs="oneCell">
    <xdr:from>
      <xdr:col>4</xdr:col>
      <xdr:colOff>6568282</xdr:colOff>
      <xdr:row>44</xdr:row>
      <xdr:rowOff>19845</xdr:rowOff>
    </xdr:from>
    <xdr:to>
      <xdr:col>5</xdr:col>
      <xdr:colOff>387357</xdr:colOff>
      <xdr:row>45</xdr:row>
      <xdr:rowOff>201748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9376" y="15458283"/>
          <a:ext cx="506419" cy="43987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198437</xdr:rowOff>
    </xdr:from>
    <xdr:to>
      <xdr:col>3</xdr:col>
      <xdr:colOff>506419</xdr:colOff>
      <xdr:row>45</xdr:row>
      <xdr:rowOff>376501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5809912"/>
          <a:ext cx="506419" cy="444764"/>
        </a:xfrm>
        <a:prstGeom prst="rect">
          <a:avLst/>
        </a:prstGeom>
      </xdr:spPr>
    </xdr:pic>
    <xdr:clientData/>
  </xdr:twoCellAnchor>
  <xdr:twoCellAnchor editAs="oneCell">
    <xdr:from>
      <xdr:col>4</xdr:col>
      <xdr:colOff>59532</xdr:colOff>
      <xdr:row>33</xdr:row>
      <xdr:rowOff>19844</xdr:rowOff>
    </xdr:from>
    <xdr:to>
      <xdr:col>4</xdr:col>
      <xdr:colOff>565951</xdr:colOff>
      <xdr:row>34</xdr:row>
      <xdr:rowOff>101845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9832" y="11849894"/>
          <a:ext cx="506419" cy="463001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62</xdr:row>
      <xdr:rowOff>39687</xdr:rowOff>
    </xdr:from>
    <xdr:to>
      <xdr:col>4</xdr:col>
      <xdr:colOff>665169</xdr:colOff>
      <xdr:row>63</xdr:row>
      <xdr:rowOff>115959</xdr:rowOff>
    </xdr:to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050" y="18670587"/>
          <a:ext cx="506419" cy="457272"/>
        </a:xfrm>
        <a:prstGeom prst="rect">
          <a:avLst/>
        </a:prstGeom>
      </xdr:spPr>
    </xdr:pic>
    <xdr:clientData/>
  </xdr:twoCellAnchor>
  <xdr:oneCellAnchor>
    <xdr:from>
      <xdr:col>4</xdr:col>
      <xdr:colOff>39687</xdr:colOff>
      <xdr:row>45</xdr:row>
      <xdr:rowOff>19844</xdr:rowOff>
    </xdr:from>
    <xdr:ext cx="506419" cy="461426"/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987" y="15898019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62</xdr:row>
      <xdr:rowOff>0</xdr:rowOff>
    </xdr:from>
    <xdr:ext cx="506419" cy="461426"/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8630900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</xdr:row>
      <xdr:rowOff>0</xdr:rowOff>
    </xdr:from>
    <xdr:ext cx="506419" cy="461426"/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1830050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3</xdr:col>
      <xdr:colOff>19844</xdr:colOff>
      <xdr:row>28</xdr:row>
      <xdr:rowOff>79374</xdr:rowOff>
    </xdr:from>
    <xdr:to>
      <xdr:col>3</xdr:col>
      <xdr:colOff>526263</xdr:colOff>
      <xdr:row>29</xdr:row>
      <xdr:rowOff>142214</xdr:rowOff>
    </xdr:to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19" y="10309224"/>
          <a:ext cx="506419" cy="443840"/>
        </a:xfrm>
        <a:prstGeom prst="rect">
          <a:avLst/>
        </a:prstGeom>
      </xdr:spPr>
    </xdr:pic>
    <xdr:clientData/>
  </xdr:twoCellAnchor>
  <xdr:oneCellAnchor>
    <xdr:from>
      <xdr:col>3</xdr:col>
      <xdr:colOff>5337969</xdr:colOff>
      <xdr:row>43</xdr:row>
      <xdr:rowOff>297657</xdr:rowOff>
    </xdr:from>
    <xdr:ext cx="506419" cy="455413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407" y="15359063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19844</xdr:colOff>
      <xdr:row>23</xdr:row>
      <xdr:rowOff>59531</xdr:rowOff>
    </xdr:from>
    <xdr:ext cx="506419" cy="455413"/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219" y="8498681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59531</xdr:colOff>
      <xdr:row>25</xdr:row>
      <xdr:rowOff>357187</xdr:rowOff>
    </xdr:from>
    <xdr:ext cx="506419" cy="455413"/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5906" y="9444037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19844</xdr:colOff>
      <xdr:row>45</xdr:row>
      <xdr:rowOff>59532</xdr:rowOff>
    </xdr:from>
    <xdr:ext cx="506419" cy="455413"/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8282" y="15755938"/>
          <a:ext cx="506419" cy="45541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3" name="image279.png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34" name="image279.png">
          <a:extLst>
            <a:ext uri="{FF2B5EF4-FFF2-40B4-BE49-F238E27FC236}">
              <a16:creationId xmlns=""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35" name="image279.png">
          <a:extLst>
            <a:ext uri="{FF2B5EF4-FFF2-40B4-BE49-F238E27FC236}">
              <a16:creationId xmlns=""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</xdr:row>
      <xdr:rowOff>218281</xdr:rowOff>
    </xdr:from>
    <xdr:ext cx="705971" cy="628650"/>
    <xdr:pic>
      <xdr:nvPicPr>
        <xdr:cNvPr id="39" name="Image 11">
          <a:extLst>
            <a:ext uri="{FF2B5EF4-FFF2-40B4-BE49-F238E27FC236}">
              <a16:creationId xmlns=""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3438" y="1490265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5337968</xdr:colOff>
      <xdr:row>42</xdr:row>
      <xdr:rowOff>257969</xdr:rowOff>
    </xdr:from>
    <xdr:ext cx="705971" cy="628650"/>
    <xdr:pic>
      <xdr:nvPicPr>
        <xdr:cNvPr id="40" name="Image 11">
          <a:extLst>
            <a:ext uri="{FF2B5EF4-FFF2-40B4-BE49-F238E27FC236}">
              <a16:creationId xmlns=""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406" y="1494234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42</xdr:row>
      <xdr:rowOff>198438</xdr:rowOff>
    </xdr:from>
    <xdr:ext cx="705971" cy="628650"/>
    <xdr:pic>
      <xdr:nvPicPr>
        <xdr:cNvPr id="41" name="Image 11">
          <a:extLst>
            <a:ext uri="{FF2B5EF4-FFF2-40B4-BE49-F238E27FC236}">
              <a16:creationId xmlns=""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898438" y="1488281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48</xdr:row>
      <xdr:rowOff>209550</xdr:rowOff>
    </xdr:from>
    <xdr:to>
      <xdr:col>9</xdr:col>
      <xdr:colOff>577030</xdr:colOff>
      <xdr:row>63</xdr:row>
      <xdr:rowOff>1222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64300" y="172307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1121676</xdr:colOff>
      <xdr:row>60</xdr:row>
      <xdr:rowOff>96501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351" y="18260676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124136</xdr:colOff>
      <xdr:row>15</xdr:row>
      <xdr:rowOff>294820</xdr:rowOff>
    </xdr:from>
    <xdr:to>
      <xdr:col>5</xdr:col>
      <xdr:colOff>609911</xdr:colOff>
      <xdr:row>17</xdr:row>
      <xdr:rowOff>1205</xdr:rowOff>
    </xdr:to>
    <xdr:pic>
      <xdr:nvPicPr>
        <xdr:cNvPr id="7" name="Image 6" descr="Label AOC-AOP">
          <a:extLst>
            <a:ext uri="{FF2B5EF4-FFF2-40B4-BE49-F238E27FC236}">
              <a16:creationId xmlns="" xmlns:a16="http://schemas.microsoft.com/office/drawing/2014/main" id="{00000000-0008-0000-0C00-000007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93243" y="6032499"/>
          <a:ext cx="485775" cy="47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34614</xdr:colOff>
      <xdr:row>15</xdr:row>
      <xdr:rowOff>322273</xdr:rowOff>
    </xdr:from>
    <xdr:to>
      <xdr:col>4</xdr:col>
      <xdr:colOff>514421</xdr:colOff>
      <xdr:row>17</xdr:row>
      <xdr:rowOff>24122</xdr:rowOff>
    </xdr:to>
    <xdr:pic>
      <xdr:nvPicPr>
        <xdr:cNvPr id="8" name="Image 7" descr="Label AOC-AOP">
          <a:extLst>
            <a:ext uri="{FF2B5EF4-FFF2-40B4-BE49-F238E27FC236}">
              <a16:creationId xmlns="" xmlns:a16="http://schemas.microsoft.com/office/drawing/2014/main" id="{00000000-0008-0000-0C00-00000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48543" y="6059952"/>
          <a:ext cx="479807" cy="47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23232</xdr:colOff>
      <xdr:row>1</xdr:row>
      <xdr:rowOff>185856</xdr:rowOff>
    </xdr:from>
    <xdr:to>
      <xdr:col>9</xdr:col>
      <xdr:colOff>608617</xdr:colOff>
      <xdr:row>32</xdr:row>
      <xdr:rowOff>203028</xdr:rowOff>
    </xdr:to>
    <xdr:grpSp>
      <xdr:nvGrpSpPr>
        <xdr:cNvPr id="9" name="Groupe 8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GrpSpPr/>
      </xdr:nvGrpSpPr>
      <xdr:grpSpPr>
        <a:xfrm>
          <a:off x="19005196" y="1024963"/>
          <a:ext cx="4599492" cy="10721458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=""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3528093</xdr:colOff>
      <xdr:row>60</xdr:row>
      <xdr:rowOff>46463</xdr:rowOff>
    </xdr:from>
    <xdr:to>
      <xdr:col>4</xdr:col>
      <xdr:colOff>4013868</xdr:colOff>
      <xdr:row>62</xdr:row>
      <xdr:rowOff>133402</xdr:rowOff>
    </xdr:to>
    <xdr:pic>
      <xdr:nvPicPr>
        <xdr:cNvPr id="13" name="Image 12" descr="Label AOC-AOP">
          <a:extLst>
            <a:ext uri="{FF2B5EF4-FFF2-40B4-BE49-F238E27FC236}">
              <a16:creationId xmlns="" xmlns:a16="http://schemas.microsoft.com/office/drawing/2014/main" id="{00000000-0008-0000-0C00-00000D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38393" y="18210638"/>
          <a:ext cx="485775" cy="448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4776</xdr:colOff>
      <xdr:row>26</xdr:row>
      <xdr:rowOff>1194</xdr:rowOff>
    </xdr:from>
    <xdr:to>
      <xdr:col>4</xdr:col>
      <xdr:colOff>511195</xdr:colOff>
      <xdr:row>27</xdr:row>
      <xdr:rowOff>77288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76" y="9469044"/>
          <a:ext cx="506419" cy="457094"/>
        </a:xfrm>
        <a:prstGeom prst="rect">
          <a:avLst/>
        </a:prstGeom>
      </xdr:spPr>
    </xdr:pic>
    <xdr:clientData/>
  </xdr:twoCellAnchor>
  <xdr:twoCellAnchor editAs="oneCell">
    <xdr:from>
      <xdr:col>4</xdr:col>
      <xdr:colOff>66842</xdr:colOff>
      <xdr:row>33</xdr:row>
      <xdr:rowOff>66842</xdr:rowOff>
    </xdr:from>
    <xdr:to>
      <xdr:col>4</xdr:col>
      <xdr:colOff>573261</xdr:colOff>
      <xdr:row>34</xdr:row>
      <xdr:rowOff>125572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7142" y="11896892"/>
          <a:ext cx="506419" cy="439730"/>
        </a:xfrm>
        <a:prstGeom prst="rect">
          <a:avLst/>
        </a:prstGeom>
      </xdr:spPr>
    </xdr:pic>
    <xdr:clientData/>
  </xdr:twoCellAnchor>
  <xdr:twoCellAnchor editAs="oneCell">
    <xdr:from>
      <xdr:col>4</xdr:col>
      <xdr:colOff>6009822</xdr:colOff>
      <xdr:row>43</xdr:row>
      <xdr:rowOff>344955</xdr:rowOff>
    </xdr:from>
    <xdr:to>
      <xdr:col>5</xdr:col>
      <xdr:colOff>467031</xdr:colOff>
      <xdr:row>45</xdr:row>
      <xdr:rowOff>144130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122" y="15575430"/>
          <a:ext cx="505584" cy="446875"/>
        </a:xfrm>
        <a:prstGeom prst="rect">
          <a:avLst/>
        </a:prstGeom>
      </xdr:spPr>
    </xdr:pic>
    <xdr:clientData/>
  </xdr:twoCellAnchor>
  <xdr:oneCellAnchor>
    <xdr:from>
      <xdr:col>5</xdr:col>
      <xdr:colOff>10743</xdr:colOff>
      <xdr:row>23</xdr:row>
      <xdr:rowOff>1</xdr:rowOff>
    </xdr:from>
    <xdr:ext cx="506419" cy="461426"/>
    <xdr:pic>
      <xdr:nvPicPr>
        <xdr:cNvPr id="17" name="Image 16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418" y="8439151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33</xdr:row>
      <xdr:rowOff>0</xdr:rowOff>
    </xdr:from>
    <xdr:ext cx="506419" cy="461426"/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11830050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45</xdr:row>
      <xdr:rowOff>45357</xdr:rowOff>
    </xdr:from>
    <xdr:to>
      <xdr:col>4</xdr:col>
      <xdr:colOff>506419</xdr:colOff>
      <xdr:row>46</xdr:row>
      <xdr:rowOff>117490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5923532"/>
          <a:ext cx="506419" cy="45313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28</xdr:row>
      <xdr:rowOff>0</xdr:rowOff>
    </xdr:from>
    <xdr:ext cx="506419" cy="455413"/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5541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</xdr:row>
      <xdr:rowOff>226787</xdr:rowOff>
    </xdr:from>
    <xdr:ext cx="506419" cy="455413"/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5838262"/>
          <a:ext cx="506419" cy="455413"/>
        </a:xfrm>
        <a:prstGeom prst="rect">
          <a:avLst/>
        </a:prstGeom>
      </xdr:spPr>
    </xdr:pic>
    <xdr:clientData/>
  </xdr:oneCellAnchor>
  <xdr:oneCellAnchor>
    <xdr:from>
      <xdr:col>4</xdr:col>
      <xdr:colOff>5987142</xdr:colOff>
      <xdr:row>45</xdr:row>
      <xdr:rowOff>0</xdr:rowOff>
    </xdr:from>
    <xdr:ext cx="506419" cy="455413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7442" y="15878175"/>
          <a:ext cx="506419" cy="455413"/>
        </a:xfrm>
        <a:prstGeom prst="rect">
          <a:avLst/>
        </a:prstGeom>
      </xdr:spPr>
    </xdr:pic>
    <xdr:clientData/>
  </xdr:oneCellAnchor>
  <xdr:oneCellAnchor>
    <xdr:from>
      <xdr:col>5</xdr:col>
      <xdr:colOff>45357</xdr:colOff>
      <xdr:row>25</xdr:row>
      <xdr:rowOff>317500</xdr:rowOff>
    </xdr:from>
    <xdr:ext cx="506419" cy="455413"/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4032" y="9404350"/>
          <a:ext cx="506419" cy="455413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44</xdr:row>
      <xdr:rowOff>0</xdr:rowOff>
    </xdr:from>
    <xdr:ext cx="506419" cy="455413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5611475"/>
          <a:ext cx="506419" cy="45541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25" name="image279.png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26" name="image279.png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27" name="image279.png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</xdr:row>
      <xdr:rowOff>0</xdr:rowOff>
    </xdr:from>
    <xdr:ext cx="705971" cy="628650"/>
    <xdr:pic>
      <xdr:nvPicPr>
        <xdr:cNvPr id="28" name="Image 11">
          <a:extLst>
            <a:ext uri="{FF2B5EF4-FFF2-40B4-BE49-F238E27FC236}">
              <a16:creationId xmlns=""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9107" y="1537607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43</xdr:row>
      <xdr:rowOff>0</xdr:rowOff>
    </xdr:from>
    <xdr:ext cx="705971" cy="628650"/>
    <xdr:pic>
      <xdr:nvPicPr>
        <xdr:cNvPr id="29" name="Image 11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3929" y="1537607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43</xdr:row>
      <xdr:rowOff>0</xdr:rowOff>
    </xdr:from>
    <xdr:ext cx="705971" cy="628650"/>
    <xdr:pic>
      <xdr:nvPicPr>
        <xdr:cNvPr id="30" name="Image 11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69107" y="1537607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5158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65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190500</xdr:colOff>
      <xdr:row>48</xdr:row>
      <xdr:rowOff>190500</xdr:rowOff>
    </xdr:from>
    <xdr:to>
      <xdr:col>9</xdr:col>
      <xdr:colOff>577030</xdr:colOff>
      <xdr:row>62</xdr:row>
      <xdr:rowOff>258396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30975" y="17430750"/>
          <a:ext cx="4367980" cy="1572846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45652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4846335</xdr:colOff>
      <xdr:row>50</xdr:row>
      <xdr:rowOff>352010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75010" y="1835426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67</xdr:row>
      <xdr:rowOff>341291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874279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67</xdr:row>
      <xdr:rowOff>293055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920683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67</xdr:row>
      <xdr:rowOff>337186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859625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67</xdr:row>
      <xdr:rowOff>242550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874279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5063290</xdr:colOff>
      <xdr:row>66</xdr:row>
      <xdr:rowOff>16710</xdr:rowOff>
    </xdr:from>
    <xdr:to>
      <xdr:col>4</xdr:col>
      <xdr:colOff>144177</xdr:colOff>
      <xdr:row>67</xdr:row>
      <xdr:rowOff>331647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1965" y="19876335"/>
          <a:ext cx="529187" cy="544366"/>
        </a:xfrm>
        <a:prstGeom prst="rect">
          <a:avLst/>
        </a:prstGeom>
      </xdr:spPr>
    </xdr:pic>
    <xdr:clientData/>
  </xdr:twoCellAnchor>
  <xdr:twoCellAnchor>
    <xdr:from>
      <xdr:col>6</xdr:col>
      <xdr:colOff>23232</xdr:colOff>
      <xdr:row>1</xdr:row>
      <xdr:rowOff>185856</xdr:rowOff>
    </xdr:from>
    <xdr:to>
      <xdr:col>9</xdr:col>
      <xdr:colOff>608617</xdr:colOff>
      <xdr:row>32</xdr:row>
      <xdr:rowOff>203028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00000000-0008-0000-0D00-00000B000000}"/>
            </a:ext>
          </a:extLst>
        </xdr:cNvPr>
        <xdr:cNvGrpSpPr/>
      </xdr:nvGrpSpPr>
      <xdr:grpSpPr>
        <a:xfrm>
          <a:off x="19073232" y="1019294"/>
          <a:ext cx="4562073" cy="10804234"/>
          <a:chOff x="19068135" y="766140"/>
          <a:chExt cx="4558007" cy="10146197"/>
        </a:xfrm>
      </xdr:grpSpPr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D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="" xmlns:a16="http://schemas.microsoft.com/office/drawing/2014/main" id="{00000000-0008-0000-0D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2834672</xdr:colOff>
      <xdr:row>60</xdr:row>
      <xdr:rowOff>69458</xdr:rowOff>
    </xdr:from>
    <xdr:to>
      <xdr:col>4</xdr:col>
      <xdr:colOff>3320447</xdr:colOff>
      <xdr:row>62</xdr:row>
      <xdr:rowOff>173619</xdr:rowOff>
    </xdr:to>
    <xdr:pic>
      <xdr:nvPicPr>
        <xdr:cNvPr id="14" name="Image 13" descr="Label AOC-AOP">
          <a:extLst>
            <a:ext uri="{FF2B5EF4-FFF2-40B4-BE49-F238E27FC236}">
              <a16:creationId xmlns="" xmlns:a16="http://schemas.microsoft.com/office/drawing/2014/main" id="{00000000-0008-0000-0D00-00000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111647" y="18452708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48</xdr:row>
      <xdr:rowOff>190500</xdr:rowOff>
    </xdr:from>
    <xdr:to>
      <xdr:col>9</xdr:col>
      <xdr:colOff>577030</xdr:colOff>
      <xdr:row>62</xdr:row>
      <xdr:rowOff>258396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30975" y="17430750"/>
          <a:ext cx="4367980" cy="1572846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3</xdr:row>
      <xdr:rowOff>0</xdr:rowOff>
    </xdr:from>
    <xdr:ext cx="515599" cy="464039"/>
    <xdr:pic>
      <xdr:nvPicPr>
        <xdr:cNvPr id="48" name="image279.png">
          <a:extLst>
            <a:ext uri="{FF2B5EF4-FFF2-40B4-BE49-F238E27FC236}">
              <a16:creationId xmlns=""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0380" y="20644402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103533</xdr:colOff>
      <xdr:row>12</xdr:row>
      <xdr:rowOff>62118</xdr:rowOff>
    </xdr:from>
    <xdr:ext cx="571565" cy="592701"/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913" y="4658966"/>
          <a:ext cx="571565" cy="59270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</xdr:row>
      <xdr:rowOff>0</xdr:rowOff>
    </xdr:from>
    <xdr:ext cx="515599" cy="464039"/>
    <xdr:pic>
      <xdr:nvPicPr>
        <xdr:cNvPr id="53" name="image279.png">
          <a:extLst>
            <a:ext uri="{FF2B5EF4-FFF2-40B4-BE49-F238E27FC236}">
              <a16:creationId xmlns="" xmlns:a16="http://schemas.microsoft.com/office/drawing/2014/main" id="{00000000-0008-0000-0D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076" y="21079239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</xdr:row>
      <xdr:rowOff>0</xdr:rowOff>
    </xdr:from>
    <xdr:ext cx="515599" cy="464039"/>
    <xdr:pic>
      <xdr:nvPicPr>
        <xdr:cNvPr id="54" name="image279.png">
          <a:extLst>
            <a:ext uri="{FF2B5EF4-FFF2-40B4-BE49-F238E27FC236}">
              <a16:creationId xmlns="" xmlns:a16="http://schemas.microsoft.com/office/drawing/2014/main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21079239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71565" cy="592701"/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D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076" y="4969565"/>
          <a:ext cx="571565" cy="5927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571565" cy="592701"/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D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4969565"/>
          <a:ext cx="571565" cy="592701"/>
        </a:xfrm>
        <a:prstGeom prst="rect">
          <a:avLst/>
        </a:prstGeom>
      </xdr:spPr>
    </xdr:pic>
    <xdr:clientData/>
  </xdr:oneCellAnchor>
  <xdr:oneCellAnchor>
    <xdr:from>
      <xdr:col>3</xdr:col>
      <xdr:colOff>62118</xdr:colOff>
      <xdr:row>32</xdr:row>
      <xdr:rowOff>269186</xdr:rowOff>
    </xdr:from>
    <xdr:ext cx="705971" cy="628650"/>
    <xdr:pic>
      <xdr:nvPicPr>
        <xdr:cNvPr id="72" name="Image 11">
          <a:extLst>
            <a:ext uri="{FF2B5EF4-FFF2-40B4-BE49-F238E27FC236}">
              <a16:creationId xmlns="" xmlns:a16="http://schemas.microsoft.com/office/drawing/2014/main" id="{00000000-0008-0000-0D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90379" y="1176130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62120</xdr:colOff>
      <xdr:row>32</xdr:row>
      <xdr:rowOff>269184</xdr:rowOff>
    </xdr:from>
    <xdr:ext cx="705971" cy="628650"/>
    <xdr:pic>
      <xdr:nvPicPr>
        <xdr:cNvPr id="73" name="Image 11">
          <a:extLst>
            <a:ext uri="{FF2B5EF4-FFF2-40B4-BE49-F238E27FC236}">
              <a16:creationId xmlns="" xmlns:a16="http://schemas.microsoft.com/office/drawing/2014/main" id="{00000000-0008-0000-0D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36196" y="1176130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6025596</xdr:colOff>
      <xdr:row>32</xdr:row>
      <xdr:rowOff>227771</xdr:rowOff>
    </xdr:from>
    <xdr:ext cx="705971" cy="628650"/>
    <xdr:pic>
      <xdr:nvPicPr>
        <xdr:cNvPr id="74" name="Image 11">
          <a:extLst>
            <a:ext uri="{FF2B5EF4-FFF2-40B4-BE49-F238E27FC236}">
              <a16:creationId xmlns="" xmlns:a16="http://schemas.microsoft.com/office/drawing/2014/main" id="{00000000-0008-0000-0D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99672" y="1171989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23</xdr:row>
      <xdr:rowOff>352010</xdr:rowOff>
    </xdr:from>
    <xdr:ext cx="506419" cy="444054"/>
    <xdr:pic>
      <xdr:nvPicPr>
        <xdr:cNvPr id="83" name="Image 82">
          <a:extLst>
            <a:ext uri="{FF2B5EF4-FFF2-40B4-BE49-F238E27FC236}">
              <a16:creationId xmlns="" xmlns:a16="http://schemas.microsoft.com/office/drawing/2014/main" id="{00000000-0008-0000-0D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0380" y="12216847"/>
          <a:ext cx="506419" cy="444054"/>
        </a:xfrm>
        <a:prstGeom prst="rect">
          <a:avLst/>
        </a:prstGeom>
      </xdr:spPr>
    </xdr:pic>
    <xdr:clientData/>
  </xdr:oneCellAnchor>
  <xdr:twoCellAnchor editAs="oneCell">
    <xdr:from>
      <xdr:col>5</xdr:col>
      <xdr:colOff>6626087</xdr:colOff>
      <xdr:row>0</xdr:row>
      <xdr:rowOff>41414</xdr:rowOff>
    </xdr:from>
    <xdr:to>
      <xdr:col>7</xdr:col>
      <xdr:colOff>789807</xdr:colOff>
      <xdr:row>2</xdr:row>
      <xdr:rowOff>67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946467" y="41414"/>
          <a:ext cx="1224644" cy="1215539"/>
        </a:xfrm>
        <a:prstGeom prst="rect">
          <a:avLst/>
        </a:prstGeom>
      </xdr:spPr>
    </xdr:pic>
    <xdr:clientData/>
  </xdr:twoCellAnchor>
  <xdr:twoCellAnchor editAs="oneCell">
    <xdr:from>
      <xdr:col>5</xdr:col>
      <xdr:colOff>5445815</xdr:colOff>
      <xdr:row>32</xdr:row>
      <xdr:rowOff>62119</xdr:rowOff>
    </xdr:from>
    <xdr:to>
      <xdr:col>5</xdr:col>
      <xdr:colOff>6670459</xdr:colOff>
      <xdr:row>35</xdr:row>
      <xdr:rowOff>263039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766195" y="11554239"/>
          <a:ext cx="1224644" cy="121553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0</xdr:rowOff>
    </xdr:from>
    <xdr:ext cx="506419" cy="461426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9001125"/>
          <a:ext cx="506419" cy="461426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46</xdr:row>
      <xdr:rowOff>247650</xdr:rowOff>
    </xdr:from>
    <xdr:to>
      <xdr:col>9</xdr:col>
      <xdr:colOff>596080</xdr:colOff>
      <xdr:row>63</xdr:row>
      <xdr:rowOff>1222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50025" y="163734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1967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76200</xdr:colOff>
      <xdr:row>35</xdr:row>
      <xdr:rowOff>171450</xdr:rowOff>
    </xdr:from>
    <xdr:to>
      <xdr:col>3</xdr:col>
      <xdr:colOff>582619</xdr:colOff>
      <xdr:row>36</xdr:row>
      <xdr:rowOff>42993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2458700"/>
          <a:ext cx="506419" cy="443043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1</xdr:row>
      <xdr:rowOff>152400</xdr:rowOff>
    </xdr:from>
    <xdr:to>
      <xdr:col>9</xdr:col>
      <xdr:colOff>604435</xdr:colOff>
      <xdr:row>32</xdr:row>
      <xdr:rowOff>169572</xdr:rowOff>
    </xdr:to>
    <xdr:grpSp>
      <xdr:nvGrpSpPr>
        <xdr:cNvPr id="7" name="Groupe 6"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GrpSpPr/>
      </xdr:nvGrpSpPr>
      <xdr:grpSpPr>
        <a:xfrm>
          <a:off x="19088100" y="990600"/>
          <a:ext cx="4585885" cy="10056522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E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="" xmlns:a16="http://schemas.microsoft.com/office/drawing/2014/main" id="{00000000-0008-0000-0E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3417499</xdr:colOff>
      <xdr:row>47</xdr:row>
      <xdr:rowOff>589472</xdr:rowOff>
    </xdr:from>
    <xdr:to>
      <xdr:col>4</xdr:col>
      <xdr:colOff>3903274</xdr:colOff>
      <xdr:row>62</xdr:row>
      <xdr:rowOff>103083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0E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94474" y="173058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12</xdr:row>
      <xdr:rowOff>323850</xdr:rowOff>
    </xdr:from>
    <xdr:to>
      <xdr:col>5</xdr:col>
      <xdr:colOff>590615</xdr:colOff>
      <xdr:row>13</xdr:row>
      <xdr:rowOff>306759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4800600"/>
          <a:ext cx="571565" cy="554409"/>
        </a:xfrm>
        <a:prstGeom prst="rect">
          <a:avLst/>
        </a:prstGeom>
      </xdr:spPr>
    </xdr:pic>
    <xdr:clientData/>
  </xdr:twoCellAnchor>
  <xdr:oneCellAnchor>
    <xdr:from>
      <xdr:col>3</xdr:col>
      <xdr:colOff>57150</xdr:colOff>
      <xdr:row>3</xdr:row>
      <xdr:rowOff>38100</xdr:rowOff>
    </xdr:from>
    <xdr:ext cx="515599" cy="464039"/>
    <xdr:pic>
      <xdr:nvPicPr>
        <xdr:cNvPr id="12" name="image279.png"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8859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57150</xdr:colOff>
      <xdr:row>35</xdr:row>
      <xdr:rowOff>266700</xdr:rowOff>
    </xdr:from>
    <xdr:to>
      <xdr:col>4</xdr:col>
      <xdr:colOff>563569</xdr:colOff>
      <xdr:row>36</xdr:row>
      <xdr:rowOff>138243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25539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35</xdr:row>
      <xdr:rowOff>247650</xdr:rowOff>
    </xdr:from>
    <xdr:to>
      <xdr:col>5</xdr:col>
      <xdr:colOff>696919</xdr:colOff>
      <xdr:row>36</xdr:row>
      <xdr:rowOff>119193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4900" y="125349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16</xdr:row>
      <xdr:rowOff>133350</xdr:rowOff>
    </xdr:from>
    <xdr:to>
      <xdr:col>4</xdr:col>
      <xdr:colOff>582619</xdr:colOff>
      <xdr:row>17</xdr:row>
      <xdr:rowOff>4893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65913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16</xdr:row>
      <xdr:rowOff>152400</xdr:rowOff>
    </xdr:from>
    <xdr:to>
      <xdr:col>5</xdr:col>
      <xdr:colOff>639769</xdr:colOff>
      <xdr:row>17</xdr:row>
      <xdr:rowOff>23943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6610350"/>
          <a:ext cx="506419" cy="443043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</xdr:row>
      <xdr:rowOff>0</xdr:rowOff>
    </xdr:from>
    <xdr:ext cx="515599" cy="464039"/>
    <xdr:pic>
      <xdr:nvPicPr>
        <xdr:cNvPr id="18" name="image279.png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8478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</xdr:row>
      <xdr:rowOff>0</xdr:rowOff>
    </xdr:from>
    <xdr:ext cx="515599" cy="464039"/>
    <xdr:pic>
      <xdr:nvPicPr>
        <xdr:cNvPr id="19" name="image279.png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8478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13</xdr:row>
      <xdr:rowOff>0</xdr:rowOff>
    </xdr:from>
    <xdr:to>
      <xdr:col>4</xdr:col>
      <xdr:colOff>571565</xdr:colOff>
      <xdr:row>13</xdr:row>
      <xdr:rowOff>554409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5048250"/>
          <a:ext cx="571565" cy="55440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571565</xdr:colOff>
      <xdr:row>13</xdr:row>
      <xdr:rowOff>554409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5048250"/>
          <a:ext cx="571565" cy="554409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29" name="Image 11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8200" y="11449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0" name="Image 11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86500" y="11449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31" name="Image 11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44400" y="11449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5486400</xdr:colOff>
      <xdr:row>32</xdr:row>
      <xdr:rowOff>114300</xdr:rowOff>
    </xdr:from>
    <xdr:to>
      <xdr:col>5</xdr:col>
      <xdr:colOff>6711044</xdr:colOff>
      <xdr:row>34</xdr:row>
      <xdr:rowOff>186839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830800" y="10991850"/>
          <a:ext cx="1224644" cy="121553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76200</xdr:rowOff>
    </xdr:from>
    <xdr:to>
      <xdr:col>7</xdr:col>
      <xdr:colOff>957944</xdr:colOff>
      <xdr:row>2</xdr:row>
      <xdr:rowOff>15389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164300" y="76200"/>
          <a:ext cx="1224644" cy="121553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166688</xdr:colOff>
      <xdr:row>66</xdr:row>
      <xdr:rowOff>333375</xdr:rowOff>
    </xdr:from>
    <xdr:to>
      <xdr:col>9</xdr:col>
      <xdr:colOff>577030</xdr:colOff>
      <xdr:row>72</xdr:row>
      <xdr:rowOff>144097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16688" y="20335875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71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4833704</xdr:colOff>
      <xdr:row>71</xdr:row>
      <xdr:rowOff>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62379" y="2484596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23812</xdr:colOff>
      <xdr:row>1</xdr:row>
      <xdr:rowOff>190496</xdr:rowOff>
    </xdr:from>
    <xdr:to>
      <xdr:col>9</xdr:col>
      <xdr:colOff>609197</xdr:colOff>
      <xdr:row>32</xdr:row>
      <xdr:rowOff>207668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GrpSpPr/>
      </xdr:nvGrpSpPr>
      <xdr:grpSpPr>
        <a:xfrm>
          <a:off x="19073812" y="1023934"/>
          <a:ext cx="4562073" cy="10589922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0F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F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2636450</xdr:colOff>
      <xdr:row>71</xdr:row>
      <xdr:rowOff>17972</xdr:rowOff>
    </xdr:from>
    <xdr:to>
      <xdr:col>4</xdr:col>
      <xdr:colOff>3122225</xdr:colOff>
      <xdr:row>73</xdr:row>
      <xdr:rowOff>122133</xdr:rowOff>
    </xdr:to>
    <xdr:pic>
      <xdr:nvPicPr>
        <xdr:cNvPr id="9" name="Image 8" descr="Label AOC-AOP">
          <a:extLst>
            <a:ext uri="{FF2B5EF4-FFF2-40B4-BE49-F238E27FC236}">
              <a16:creationId xmlns="" xmlns:a16="http://schemas.microsoft.com/office/drawing/2014/main" id="{00000000-0008-0000-0F00-00000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913425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71438</xdr:colOff>
      <xdr:row>34</xdr:row>
      <xdr:rowOff>238126</xdr:rowOff>
    </xdr:from>
    <xdr:to>
      <xdr:col>4</xdr:col>
      <xdr:colOff>577857</xdr:colOff>
      <xdr:row>36</xdr:row>
      <xdr:rowOff>38232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38" y="12406314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166688</xdr:colOff>
      <xdr:row>13</xdr:row>
      <xdr:rowOff>23813</xdr:rowOff>
    </xdr:from>
    <xdr:to>
      <xdr:col>5</xdr:col>
      <xdr:colOff>738253</xdr:colOff>
      <xdr:row>14</xdr:row>
      <xdr:rowOff>197222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2038" y="5072063"/>
          <a:ext cx="571565" cy="5544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34</xdr:row>
      <xdr:rowOff>190500</xdr:rowOff>
    </xdr:from>
    <xdr:to>
      <xdr:col>3</xdr:col>
      <xdr:colOff>696919</xdr:colOff>
      <xdr:row>35</xdr:row>
      <xdr:rowOff>371606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8" y="12358688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5</xdr:col>
      <xdr:colOff>506419</xdr:colOff>
      <xdr:row>36</xdr:row>
      <xdr:rowOff>62043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2477750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</xdr:row>
      <xdr:rowOff>0</xdr:rowOff>
    </xdr:from>
    <xdr:ext cx="515599" cy="464039"/>
    <xdr:pic>
      <xdr:nvPicPr>
        <xdr:cNvPr id="30" name="image279.png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6573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</xdr:row>
      <xdr:rowOff>0</xdr:rowOff>
    </xdr:from>
    <xdr:ext cx="515599" cy="464039"/>
    <xdr:pic>
      <xdr:nvPicPr>
        <xdr:cNvPr id="31" name="image279.png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6573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</xdr:row>
      <xdr:rowOff>0</xdr:rowOff>
    </xdr:from>
    <xdr:ext cx="515599" cy="464039"/>
    <xdr:pic>
      <xdr:nvPicPr>
        <xdr:cNvPr id="32" name="image279.png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6573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23812</xdr:colOff>
      <xdr:row>18</xdr:row>
      <xdr:rowOff>71437</xdr:rowOff>
    </xdr:from>
    <xdr:to>
      <xdr:col>3</xdr:col>
      <xdr:colOff>530231</xdr:colOff>
      <xdr:row>19</xdr:row>
      <xdr:rowOff>133480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6881812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119063</xdr:colOff>
      <xdr:row>15</xdr:row>
      <xdr:rowOff>261938</xdr:rowOff>
    </xdr:from>
    <xdr:to>
      <xdr:col>4</xdr:col>
      <xdr:colOff>625482</xdr:colOff>
      <xdr:row>16</xdr:row>
      <xdr:rowOff>323981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5563" y="5929313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71438</xdr:colOff>
      <xdr:row>15</xdr:row>
      <xdr:rowOff>333375</xdr:rowOff>
    </xdr:from>
    <xdr:to>
      <xdr:col>5</xdr:col>
      <xdr:colOff>577857</xdr:colOff>
      <xdr:row>17</xdr:row>
      <xdr:rowOff>14418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3" y="60007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571565</xdr:colOff>
      <xdr:row>14</xdr:row>
      <xdr:rowOff>173409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F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5024438"/>
          <a:ext cx="571565" cy="5544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571565</xdr:colOff>
      <xdr:row>14</xdr:row>
      <xdr:rowOff>173409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F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5024438"/>
          <a:ext cx="571565" cy="55440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506419</xdr:colOff>
      <xdr:row>65</xdr:row>
      <xdr:rowOff>62043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92405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64</xdr:row>
      <xdr:rowOff>0</xdr:rowOff>
    </xdr:from>
    <xdr:to>
      <xdr:col>4</xdr:col>
      <xdr:colOff>506419</xdr:colOff>
      <xdr:row>65</xdr:row>
      <xdr:rowOff>62043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F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2405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5</xdr:col>
      <xdr:colOff>506419</xdr:colOff>
      <xdr:row>65</xdr:row>
      <xdr:rowOff>62043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F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9240500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62</xdr:row>
      <xdr:rowOff>0</xdr:rowOff>
    </xdr:from>
    <xdr:ext cx="705971" cy="628650"/>
    <xdr:pic>
      <xdr:nvPicPr>
        <xdr:cNvPr id="45" name="Image 11">
          <a:extLst>
            <a:ext uri="{FF2B5EF4-FFF2-40B4-BE49-F238E27FC236}">
              <a16:creationId xmlns=""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3438" y="185975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</xdr:row>
      <xdr:rowOff>0</xdr:rowOff>
    </xdr:from>
    <xdr:ext cx="705971" cy="628650"/>
    <xdr:pic>
      <xdr:nvPicPr>
        <xdr:cNvPr id="46" name="Image 11">
          <a:extLst>
            <a:ext uri="{FF2B5EF4-FFF2-40B4-BE49-F238E27FC236}">
              <a16:creationId xmlns="" xmlns:a16="http://schemas.microsoft.com/office/drawing/2014/main" id="{00000000-0008-0000-0F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86500" y="185975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62</xdr:row>
      <xdr:rowOff>0</xdr:rowOff>
    </xdr:from>
    <xdr:ext cx="705971" cy="628650"/>
    <xdr:pic>
      <xdr:nvPicPr>
        <xdr:cNvPr id="47" name="Image 11">
          <a:extLst>
            <a:ext uri="{FF2B5EF4-FFF2-40B4-BE49-F238E27FC236}">
              <a16:creationId xmlns="" xmlns:a16="http://schemas.microsoft.com/office/drawing/2014/main" id="{00000000-0008-0000-0F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34875" y="185975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48" name="Image 11">
          <a:extLst>
            <a:ext uri="{FF2B5EF4-FFF2-40B4-BE49-F238E27FC236}">
              <a16:creationId xmlns="" xmlns:a16="http://schemas.microsoft.com/office/drawing/2014/main" id="{00000000-0008-0000-0F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3438" y="1178718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49" name="Image 11">
          <a:extLst>
            <a:ext uri="{FF2B5EF4-FFF2-40B4-BE49-F238E27FC236}">
              <a16:creationId xmlns="" xmlns:a16="http://schemas.microsoft.com/office/drawing/2014/main" id="{00000000-0008-0000-0F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86500" y="1178718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50" name="Image 11">
          <a:extLst>
            <a:ext uri="{FF2B5EF4-FFF2-40B4-BE49-F238E27FC236}">
              <a16:creationId xmlns="" xmlns:a16="http://schemas.microsoft.com/office/drawing/2014/main" id="{00000000-0008-0000-0F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34875" y="1178718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0</xdr:colOff>
      <xdr:row>0</xdr:row>
      <xdr:rowOff>47625</xdr:rowOff>
    </xdr:from>
    <xdr:to>
      <xdr:col>7</xdr:col>
      <xdr:colOff>867456</xdr:colOff>
      <xdr:row>2</xdr:row>
      <xdr:rowOff>1101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000" y="47625"/>
          <a:ext cx="1224644" cy="1215539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5476874</xdr:colOff>
      <xdr:row>32</xdr:row>
      <xdr:rowOff>166688</xdr:rowOff>
    </xdr:from>
    <xdr:to>
      <xdr:col>5</xdr:col>
      <xdr:colOff>6701518</xdr:colOff>
      <xdr:row>35</xdr:row>
      <xdr:rowOff>358290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811749" y="11572876"/>
          <a:ext cx="1224644" cy="121553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506419</xdr:colOff>
      <xdr:row>39</xdr:row>
      <xdr:rowOff>62043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35731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506419</xdr:colOff>
      <xdr:row>39</xdr:row>
      <xdr:rowOff>62043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35731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506419</xdr:colOff>
      <xdr:row>39</xdr:row>
      <xdr:rowOff>62043</xdr:rowOff>
    </xdr:to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F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35731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506419</xdr:colOff>
      <xdr:row>68</xdr:row>
      <xdr:rowOff>62043</xdr:rowOff>
    </xdr:to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F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03835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506419</xdr:colOff>
      <xdr:row>68</xdr:row>
      <xdr:rowOff>62043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F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03835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67</xdr:row>
      <xdr:rowOff>0</xdr:rowOff>
    </xdr:from>
    <xdr:to>
      <xdr:col>5</xdr:col>
      <xdr:colOff>506419</xdr:colOff>
      <xdr:row>68</xdr:row>
      <xdr:rowOff>62043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F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20383500"/>
          <a:ext cx="506419" cy="4430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7196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67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144946</xdr:colOff>
      <xdr:row>48</xdr:row>
      <xdr:rowOff>291483</xdr:rowOff>
    </xdr:from>
    <xdr:to>
      <xdr:col>9</xdr:col>
      <xdr:colOff>535616</xdr:colOff>
      <xdr:row>63</xdr:row>
      <xdr:rowOff>125514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94946" y="17680714"/>
          <a:ext cx="4371632" cy="1616915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4610600</xdr:colOff>
      <xdr:row>50</xdr:row>
      <xdr:rowOff>317500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39275" y="181006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GrpSpPr/>
      </xdr:nvGrpSpPr>
      <xdr:grpSpPr>
        <a:xfrm>
          <a:off x="19074423" y="1025769"/>
          <a:ext cx="4566347" cy="10861018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1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10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2658430</xdr:colOff>
      <xdr:row>51</xdr:row>
      <xdr:rowOff>17972</xdr:rowOff>
    </xdr:from>
    <xdr:to>
      <xdr:col>4</xdr:col>
      <xdr:colOff>3144205</xdr:colOff>
      <xdr:row>62</xdr:row>
      <xdr:rowOff>122133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10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935405" y="18164175"/>
          <a:ext cx="485775" cy="48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97692</xdr:colOff>
      <xdr:row>14</xdr:row>
      <xdr:rowOff>73270</xdr:rowOff>
    </xdr:from>
    <xdr:to>
      <xdr:col>5</xdr:col>
      <xdr:colOff>669257</xdr:colOff>
      <xdr:row>15</xdr:row>
      <xdr:rowOff>359025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1346" y="5592885"/>
          <a:ext cx="571565" cy="554409"/>
        </a:xfrm>
        <a:prstGeom prst="rect">
          <a:avLst/>
        </a:prstGeom>
      </xdr:spPr>
    </xdr:pic>
    <xdr:clientData/>
  </xdr:twoCellAnchor>
  <xdr:twoCellAnchor editAs="oneCell">
    <xdr:from>
      <xdr:col>4</xdr:col>
      <xdr:colOff>73268</xdr:colOff>
      <xdr:row>34</xdr:row>
      <xdr:rowOff>244231</xdr:rowOff>
    </xdr:from>
    <xdr:to>
      <xdr:col>4</xdr:col>
      <xdr:colOff>579687</xdr:colOff>
      <xdr:row>36</xdr:row>
      <xdr:rowOff>28649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9" y="12700000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73271</xdr:colOff>
      <xdr:row>34</xdr:row>
      <xdr:rowOff>146539</xdr:rowOff>
    </xdr:from>
    <xdr:to>
      <xdr:col>5</xdr:col>
      <xdr:colOff>579690</xdr:colOff>
      <xdr:row>35</xdr:row>
      <xdr:rowOff>321726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925" y="12602308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65707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46707"/>
        </a:xfrm>
        <a:prstGeom prst="rect">
          <a:avLst/>
        </a:prstGeom>
      </xdr:spPr>
    </xdr:pic>
    <xdr:clientData/>
  </xdr:twoCellAnchor>
  <xdr:oneCellAnchor>
    <xdr:from>
      <xdr:col>5</xdr:col>
      <xdr:colOff>73270</xdr:colOff>
      <xdr:row>3</xdr:row>
      <xdr:rowOff>1</xdr:rowOff>
    </xdr:from>
    <xdr:ext cx="515599" cy="464039"/>
    <xdr:pic>
      <xdr:nvPicPr>
        <xdr:cNvPr id="15" name="image279.png"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8620" y="1657351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24424</xdr:colOff>
      <xdr:row>3</xdr:row>
      <xdr:rowOff>0</xdr:rowOff>
    </xdr:from>
    <xdr:ext cx="515599" cy="464039"/>
    <xdr:pic>
      <xdr:nvPicPr>
        <xdr:cNvPr id="16" name="image279.png">
          <a:extLst>
            <a:ext uri="{FF2B5EF4-FFF2-40B4-BE49-F238E27FC236}">
              <a16:creationId xmlns=""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99" y="16573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73268</xdr:colOff>
      <xdr:row>3</xdr:row>
      <xdr:rowOff>0</xdr:rowOff>
    </xdr:from>
    <xdr:ext cx="515599" cy="464039"/>
    <xdr:pic>
      <xdr:nvPicPr>
        <xdr:cNvPr id="17" name="image279.png"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243" y="16573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38</xdr:row>
      <xdr:rowOff>24423</xdr:rowOff>
    </xdr:from>
    <xdr:to>
      <xdr:col>3</xdr:col>
      <xdr:colOff>506419</xdr:colOff>
      <xdr:row>39</xdr:row>
      <xdr:rowOff>77495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1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3921154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24423</xdr:rowOff>
    </xdr:from>
    <xdr:to>
      <xdr:col>4</xdr:col>
      <xdr:colOff>506419</xdr:colOff>
      <xdr:row>39</xdr:row>
      <xdr:rowOff>77495</xdr:rowOff>
    </xdr:to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3921154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3</xdr:col>
      <xdr:colOff>97692</xdr:colOff>
      <xdr:row>35</xdr:row>
      <xdr:rowOff>0</xdr:rowOff>
    </xdr:from>
    <xdr:to>
      <xdr:col>3</xdr:col>
      <xdr:colOff>604111</xdr:colOff>
      <xdr:row>36</xdr:row>
      <xdr:rowOff>52274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1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077" y="12724423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24423</xdr:colOff>
      <xdr:row>18</xdr:row>
      <xdr:rowOff>97692</xdr:rowOff>
    </xdr:from>
    <xdr:to>
      <xdr:col>3</xdr:col>
      <xdr:colOff>530842</xdr:colOff>
      <xdr:row>19</xdr:row>
      <xdr:rowOff>150764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1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08" y="7058269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4</xdr:col>
      <xdr:colOff>122115</xdr:colOff>
      <xdr:row>16</xdr:row>
      <xdr:rowOff>0</xdr:rowOff>
    </xdr:from>
    <xdr:to>
      <xdr:col>4</xdr:col>
      <xdr:colOff>628534</xdr:colOff>
      <xdr:row>17</xdr:row>
      <xdr:rowOff>53071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1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8846" y="6179038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366346</xdr:rowOff>
    </xdr:from>
    <xdr:to>
      <xdr:col>5</xdr:col>
      <xdr:colOff>506419</xdr:colOff>
      <xdr:row>17</xdr:row>
      <xdr:rowOff>28648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1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6154615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571565</xdr:colOff>
      <xdr:row>14</xdr:row>
      <xdr:rowOff>163640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5128846"/>
          <a:ext cx="571565" cy="5544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571565</xdr:colOff>
      <xdr:row>14</xdr:row>
      <xdr:rowOff>163640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5128846"/>
          <a:ext cx="571565" cy="554409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3" name="Image 11">
          <a:extLst>
            <a:ext uri="{FF2B5EF4-FFF2-40B4-BE49-F238E27FC236}">
              <a16:creationId xmlns="" xmlns:a16="http://schemas.microsoft.com/office/drawing/2014/main" id="{00000000-0008-0000-1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0385" y="12065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4" name="Image 11">
          <a:extLst>
            <a:ext uri="{FF2B5EF4-FFF2-40B4-BE49-F238E27FC236}">
              <a16:creationId xmlns="" xmlns:a16="http://schemas.microsoft.com/office/drawing/2014/main" id="{00000000-0008-0000-1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731" y="120650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5983654</xdr:colOff>
      <xdr:row>32</xdr:row>
      <xdr:rowOff>317500</xdr:rowOff>
    </xdr:from>
    <xdr:ext cx="705971" cy="628650"/>
    <xdr:pic>
      <xdr:nvPicPr>
        <xdr:cNvPr id="35" name="Image 11">
          <a:extLst>
            <a:ext uri="{FF2B5EF4-FFF2-40B4-BE49-F238E27FC236}">
              <a16:creationId xmlns="" xmlns:a16="http://schemas.microsoft.com/office/drawing/2014/main" id="{00000000-0008-0000-1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60385" y="119917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6520962</xdr:colOff>
      <xdr:row>0</xdr:row>
      <xdr:rowOff>73269</xdr:rowOff>
    </xdr:from>
    <xdr:to>
      <xdr:col>7</xdr:col>
      <xdr:colOff>687337</xdr:colOff>
      <xdr:row>2</xdr:row>
      <xdr:rowOff>18808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1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854616" y="73269"/>
          <a:ext cx="1224644" cy="1215539"/>
        </a:xfrm>
        <a:prstGeom prst="rect">
          <a:avLst/>
        </a:prstGeom>
      </xdr:spPr>
    </xdr:pic>
    <xdr:clientData/>
  </xdr:twoCellAnchor>
  <xdr:twoCellAnchor editAs="oneCell">
    <xdr:from>
      <xdr:col>5</xdr:col>
      <xdr:colOff>5495193</xdr:colOff>
      <xdr:row>32</xdr:row>
      <xdr:rowOff>146538</xdr:rowOff>
    </xdr:from>
    <xdr:to>
      <xdr:col>6</xdr:col>
      <xdr:colOff>3491</xdr:colOff>
      <xdr:row>35</xdr:row>
      <xdr:rowOff>311885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1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828847" y="11820769"/>
          <a:ext cx="1224644" cy="121553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506419</xdr:colOff>
      <xdr:row>39</xdr:row>
      <xdr:rowOff>52274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1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13896731"/>
          <a:ext cx="506419" cy="4430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166384</xdr:colOff>
      <xdr:row>48</xdr:row>
      <xdr:rowOff>302014</xdr:rowOff>
    </xdr:from>
    <xdr:to>
      <xdr:col>9</xdr:col>
      <xdr:colOff>580792</xdr:colOff>
      <xdr:row>63</xdr:row>
      <xdr:rowOff>109252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40184" y="17323189"/>
          <a:ext cx="4395858" cy="1588413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4692804</xdr:colOff>
      <xdr:row>50</xdr:row>
      <xdr:rowOff>302013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21479" y="1808518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67</xdr:row>
      <xdr:rowOff>152549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486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67</xdr:row>
      <xdr:rowOff>104313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53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67</xdr:row>
      <xdr:rowOff>148444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59181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67</xdr:row>
      <xdr:rowOff>53808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49891"/>
        </a:xfrm>
        <a:prstGeom prst="rect">
          <a:avLst/>
        </a:prstGeom>
      </xdr:spPr>
    </xdr:pic>
    <xdr:clientData/>
  </xdr:twoCellAnchor>
  <xdr:twoCellAnchor editAs="oneCell">
    <xdr:from>
      <xdr:col>3</xdr:col>
      <xdr:colOff>6017012</xdr:colOff>
      <xdr:row>66</xdr:row>
      <xdr:rowOff>92927</xdr:rowOff>
    </xdr:from>
    <xdr:to>
      <xdr:col>4</xdr:col>
      <xdr:colOff>474856</xdr:colOff>
      <xdr:row>67</xdr:row>
      <xdr:rowOff>141946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01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7512" y="19733477"/>
          <a:ext cx="477644" cy="459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4925121</xdr:colOff>
      <xdr:row>65</xdr:row>
      <xdr:rowOff>209085</xdr:rowOff>
    </xdr:from>
    <xdr:to>
      <xdr:col>4</xdr:col>
      <xdr:colOff>63884</xdr:colOff>
      <xdr:row>67</xdr:row>
      <xdr:rowOff>110398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3796" y="19621035"/>
          <a:ext cx="520388" cy="540650"/>
        </a:xfrm>
        <a:prstGeom prst="rect">
          <a:avLst/>
        </a:prstGeom>
      </xdr:spPr>
    </xdr:pic>
    <xdr:clientData/>
  </xdr:twoCellAnchor>
  <xdr:twoCellAnchor>
    <xdr:from>
      <xdr:col>6</xdr:col>
      <xdr:colOff>41871</xdr:colOff>
      <xdr:row>1</xdr:row>
      <xdr:rowOff>139392</xdr:rowOff>
    </xdr:from>
    <xdr:to>
      <xdr:col>9</xdr:col>
      <xdr:colOff>627256</xdr:colOff>
      <xdr:row>32</xdr:row>
      <xdr:rowOff>156564</xdr:rowOff>
    </xdr:to>
    <xdr:grpSp>
      <xdr:nvGrpSpPr>
        <xdr:cNvPr id="13" name="Groupe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19022598" y="970665"/>
          <a:ext cx="4568567" cy="10581263"/>
          <a:chOff x="19068135" y="766140"/>
          <a:chExt cx="4558007" cy="10146197"/>
        </a:xfrm>
      </xdr:grpSpPr>
      <xdr:pic>
        <xdr:nvPicPr>
          <xdr:cNvPr id="14" name="Image 13">
            <a:extLst>
              <a:ext uri="{FF2B5EF4-FFF2-40B4-BE49-F238E27FC236}">
                <a16:creationId xmlns=""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5" name="Image 14">
            <a:extLst>
              <a:ext uri="{FF2B5EF4-FFF2-40B4-BE49-F238E27FC236}">
                <a16:creationId xmlns=""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3492116</xdr:colOff>
      <xdr:row>60</xdr:row>
      <xdr:rowOff>88859</xdr:rowOff>
    </xdr:from>
    <xdr:to>
      <xdr:col>4</xdr:col>
      <xdr:colOff>3977891</xdr:colOff>
      <xdr:row>62</xdr:row>
      <xdr:rowOff>193020</xdr:rowOff>
    </xdr:to>
    <xdr:pic>
      <xdr:nvPicPr>
        <xdr:cNvPr id="16" name="Image 15" descr="Label AOC-AOP">
          <a:extLst>
            <a:ext uri="{FF2B5EF4-FFF2-40B4-BE49-F238E27FC236}">
              <a16:creationId xmlns="" xmlns:a16="http://schemas.microsoft.com/office/drawing/2014/main" id="{00000000-0008-0000-0100-00001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02416" y="18253034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18" name="Image 59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506419" cy="461426"/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830050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0</xdr:rowOff>
    </xdr:from>
    <xdr:ext cx="506419" cy="461426"/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830050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69694</xdr:colOff>
      <xdr:row>2</xdr:row>
      <xdr:rowOff>255549</xdr:rowOff>
    </xdr:from>
    <xdr:ext cx="705971" cy="628650"/>
    <xdr:pic>
      <xdr:nvPicPr>
        <xdr:cNvPr id="27" name="Image 11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98369" y="153189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5366524</xdr:colOff>
      <xdr:row>2</xdr:row>
      <xdr:rowOff>232317</xdr:rowOff>
    </xdr:from>
    <xdr:ext cx="705971" cy="628650"/>
    <xdr:pic>
      <xdr:nvPicPr>
        <xdr:cNvPr id="28" name="Image 11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95199" y="150866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485775" cy="475868"/>
    <xdr:pic>
      <xdr:nvPicPr>
        <xdr:cNvPr id="29" name="Image 28" descr="Label AOC-AOP">
          <a:extLst>
            <a:ext uri="{FF2B5EF4-FFF2-40B4-BE49-F238E27FC236}">
              <a16:creationId xmlns="" xmlns:a16="http://schemas.microsoft.com/office/drawing/2014/main" id="{00000000-0008-0000-0100-00001D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10300" y="2686050"/>
          <a:ext cx="485775" cy="47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6</xdr:row>
      <xdr:rowOff>0</xdr:rowOff>
    </xdr:from>
    <xdr:ext cx="485775" cy="475868"/>
    <xdr:pic>
      <xdr:nvPicPr>
        <xdr:cNvPr id="30" name="Image 29" descr="Label AOC-AOP">
          <a:extLst>
            <a:ext uri="{FF2B5EF4-FFF2-40B4-BE49-F238E27FC236}">
              <a16:creationId xmlns="" xmlns:a16="http://schemas.microsoft.com/office/drawing/2014/main" id="{00000000-0008-0000-0100-00001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258675" y="2686050"/>
          <a:ext cx="485775" cy="47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5993781</xdr:colOff>
      <xdr:row>2</xdr:row>
      <xdr:rowOff>232316</xdr:rowOff>
    </xdr:from>
    <xdr:ext cx="705971" cy="628650"/>
    <xdr:pic>
      <xdr:nvPicPr>
        <xdr:cNvPr id="31" name="Image 11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04081" y="150866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2" name="image279.png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33" name="image279.png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34" name="image279.png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50482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43</xdr:row>
      <xdr:rowOff>0</xdr:rowOff>
    </xdr:from>
    <xdr:to>
      <xdr:col>3</xdr:col>
      <xdr:colOff>571565</xdr:colOff>
      <xdr:row>44</xdr:row>
      <xdr:rowOff>184359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110" y="14868293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571565</xdr:colOff>
      <xdr:row>44</xdr:row>
      <xdr:rowOff>184359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866" y="14868293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5</xdr:col>
      <xdr:colOff>571565</xdr:colOff>
      <xdr:row>44</xdr:row>
      <xdr:rowOff>184359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110" y="14868293"/>
          <a:ext cx="571565" cy="556066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24</xdr:row>
      <xdr:rowOff>0</xdr:rowOff>
    </xdr:from>
    <xdr:ext cx="506419" cy="461426"/>
    <xdr:pic>
      <xdr:nvPicPr>
        <xdr:cNvPr id="44" name="Image 43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7227" y="8780318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61426"/>
    <xdr:pic>
      <xdr:nvPicPr>
        <xdr:cNvPr id="45" name="Image 44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1273" y="8780318"/>
          <a:ext cx="506419" cy="46142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2496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02950" y="3829050"/>
          <a:ext cx="0" cy="1624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180202</xdr:colOff>
      <xdr:row>46</xdr:row>
      <xdr:rowOff>257433</xdr:rowOff>
    </xdr:from>
    <xdr:to>
      <xdr:col>9</xdr:col>
      <xdr:colOff>577030</xdr:colOff>
      <xdr:row>63</xdr:row>
      <xdr:rowOff>2510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54002" y="16383258"/>
          <a:ext cx="4378278" cy="1564352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5328851</xdr:colOff>
      <xdr:row>48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57526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32453</xdr:colOff>
      <xdr:row>1</xdr:row>
      <xdr:rowOff>180201</xdr:rowOff>
    </xdr:from>
    <xdr:to>
      <xdr:col>9</xdr:col>
      <xdr:colOff>617838</xdr:colOff>
      <xdr:row>32</xdr:row>
      <xdr:rowOff>197373</xdr:rowOff>
    </xdr:to>
    <xdr:grpSp>
      <xdr:nvGrpSpPr>
        <xdr:cNvPr id="7" name="Groupe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19030967" y="1029728"/>
          <a:ext cx="4575587" cy="9954064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02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="" xmlns:a16="http://schemas.microsoft.com/office/drawing/2014/main" id="{00000000-0008-0000-02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2841628</xdr:colOff>
      <xdr:row>60</xdr:row>
      <xdr:rowOff>42395</xdr:rowOff>
    </xdr:from>
    <xdr:to>
      <xdr:col>4</xdr:col>
      <xdr:colOff>3327403</xdr:colOff>
      <xdr:row>62</xdr:row>
      <xdr:rowOff>146556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02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051928" y="1734932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77229</xdr:colOff>
      <xdr:row>2</xdr:row>
      <xdr:rowOff>463378</xdr:rowOff>
    </xdr:from>
    <xdr:ext cx="705971" cy="628650"/>
    <xdr:pic>
      <xdr:nvPicPr>
        <xdr:cNvPr id="11" name="Image 11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763029" y="173972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102973</xdr:colOff>
      <xdr:row>13</xdr:row>
      <xdr:rowOff>102975</xdr:rowOff>
    </xdr:from>
    <xdr:ext cx="515599" cy="464039"/>
    <xdr:pic>
      <xdr:nvPicPr>
        <xdr:cNvPr id="12" name="image279.png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648" y="515122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102973</xdr:colOff>
      <xdr:row>13</xdr:row>
      <xdr:rowOff>102974</xdr:rowOff>
    </xdr:from>
    <xdr:ext cx="515599" cy="464039"/>
    <xdr:pic>
      <xdr:nvPicPr>
        <xdr:cNvPr id="13" name="image279.png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273" y="5151224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205945</xdr:colOff>
      <xdr:row>2</xdr:row>
      <xdr:rowOff>463377</xdr:rowOff>
    </xdr:from>
    <xdr:ext cx="705971" cy="628650"/>
    <xdr:pic>
      <xdr:nvPicPr>
        <xdr:cNvPr id="14" name="Image 11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416245" y="173972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77230</xdr:colOff>
      <xdr:row>2</xdr:row>
      <xdr:rowOff>437635</xdr:rowOff>
    </xdr:from>
    <xdr:ext cx="705971" cy="628650"/>
    <xdr:pic>
      <xdr:nvPicPr>
        <xdr:cNvPr id="15" name="Image 11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335905" y="171398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231689</xdr:colOff>
      <xdr:row>13</xdr:row>
      <xdr:rowOff>51487</xdr:rowOff>
    </xdr:from>
    <xdr:ext cx="515599" cy="464039"/>
    <xdr:pic>
      <xdr:nvPicPr>
        <xdr:cNvPr id="16" name="image279.png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0364" y="5099737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5354595</xdr:colOff>
      <xdr:row>6</xdr:row>
      <xdr:rowOff>51486</xdr:rowOff>
    </xdr:from>
    <xdr:to>
      <xdr:col>4</xdr:col>
      <xdr:colOff>460032</xdr:colOff>
      <xdr:row>6</xdr:row>
      <xdr:rowOff>527354</xdr:rowOff>
    </xdr:to>
    <xdr:pic>
      <xdr:nvPicPr>
        <xdr:cNvPr id="17" name="Image 16" descr="Label AOC-AOP">
          <a:extLst>
            <a:ext uri="{FF2B5EF4-FFF2-40B4-BE49-F238E27FC236}">
              <a16:creationId xmlns="" xmlns:a16="http://schemas.microsoft.com/office/drawing/2014/main" id="{00000000-0008-0000-0200-000011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183270" y="3309036"/>
          <a:ext cx="487062" cy="47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102973</xdr:colOff>
      <xdr:row>6</xdr:row>
      <xdr:rowOff>154460</xdr:rowOff>
    </xdr:from>
    <xdr:to>
      <xdr:col>5</xdr:col>
      <xdr:colOff>588748</xdr:colOff>
      <xdr:row>7</xdr:row>
      <xdr:rowOff>63977</xdr:rowOff>
    </xdr:to>
    <xdr:pic>
      <xdr:nvPicPr>
        <xdr:cNvPr id="18" name="Image 17" descr="Label AOC-AOP">
          <a:extLst>
            <a:ext uri="{FF2B5EF4-FFF2-40B4-BE49-F238E27FC236}">
              <a16:creationId xmlns="" xmlns:a16="http://schemas.microsoft.com/office/drawing/2014/main" id="{00000000-0008-0000-0200-000012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61648" y="3412010"/>
          <a:ext cx="485775" cy="481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33</xdr:row>
      <xdr:rowOff>0</xdr:rowOff>
    </xdr:from>
    <xdr:ext cx="506419" cy="452336"/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449050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77230</xdr:colOff>
      <xdr:row>26</xdr:row>
      <xdr:rowOff>180203</xdr:rowOff>
    </xdr:from>
    <xdr:ext cx="506419" cy="452336"/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095" y="9756689"/>
          <a:ext cx="506419" cy="4523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35</xdr:row>
      <xdr:rowOff>0</xdr:rowOff>
    </xdr:from>
    <xdr:ext cx="506419" cy="452336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527" y="12176554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06419" cy="452336"/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12176554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52336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12176554"/>
          <a:ext cx="506419" cy="45233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09725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119063</xdr:colOff>
      <xdr:row>66</xdr:row>
      <xdr:rowOff>309563</xdr:rowOff>
    </xdr:from>
    <xdr:to>
      <xdr:col>9</xdr:col>
      <xdr:colOff>529405</xdr:colOff>
      <xdr:row>72</xdr:row>
      <xdr:rowOff>120285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740563" y="20312063"/>
          <a:ext cx="438703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71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5786438</xdr:colOff>
      <xdr:row>71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05538" y="2494121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33740</xdr:colOff>
      <xdr:row>1</xdr:row>
      <xdr:rowOff>142872</xdr:rowOff>
    </xdr:from>
    <xdr:to>
      <xdr:col>9</xdr:col>
      <xdr:colOff>619125</xdr:colOff>
      <xdr:row>32</xdr:row>
      <xdr:rowOff>160044</xdr:rowOff>
    </xdr:to>
    <xdr:grpSp>
      <xdr:nvGrpSpPr>
        <xdr:cNvPr id="9" name="Groupe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19655240" y="976310"/>
          <a:ext cx="4562073" cy="10589922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="" xmlns:a16="http://schemas.microsoft.com/office/drawing/2014/main" id="{00000000-0008-0000-03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3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119062</xdr:colOff>
      <xdr:row>8</xdr:row>
      <xdr:rowOff>23813</xdr:rowOff>
    </xdr:from>
    <xdr:to>
      <xdr:col>3</xdr:col>
      <xdr:colOff>625481</xdr:colOff>
      <xdr:row>9</xdr:row>
      <xdr:rowOff>101846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3452813"/>
          <a:ext cx="506419" cy="459033"/>
        </a:xfrm>
        <a:prstGeom prst="rect">
          <a:avLst/>
        </a:prstGeom>
      </xdr:spPr>
    </xdr:pic>
    <xdr:clientData/>
  </xdr:twoCellAnchor>
  <xdr:twoCellAnchor editAs="oneCell">
    <xdr:from>
      <xdr:col>4</xdr:col>
      <xdr:colOff>2365378</xdr:colOff>
      <xdr:row>71</xdr:row>
      <xdr:rowOff>66208</xdr:rowOff>
    </xdr:from>
    <xdr:to>
      <xdr:col>4</xdr:col>
      <xdr:colOff>2851153</xdr:colOff>
      <xdr:row>73</xdr:row>
      <xdr:rowOff>170369</xdr:rowOff>
    </xdr:to>
    <xdr:pic>
      <xdr:nvPicPr>
        <xdr:cNvPr id="13" name="Image 12" descr="Label AOC-AOP">
          <a:extLst>
            <a:ext uri="{FF2B5EF4-FFF2-40B4-BE49-F238E27FC236}">
              <a16:creationId xmlns="" xmlns:a16="http://schemas.microsoft.com/office/drawing/2014/main" id="{00000000-0008-0000-0300-00000D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575678" y="25031233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62</xdr:row>
      <xdr:rowOff>-1</xdr:rowOff>
    </xdr:from>
    <xdr:to>
      <xdr:col>4</xdr:col>
      <xdr:colOff>554044</xdr:colOff>
      <xdr:row>63</xdr:row>
      <xdr:rowOff>99076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18630899"/>
          <a:ext cx="506419" cy="480077"/>
        </a:xfrm>
        <a:prstGeom prst="rect">
          <a:avLst/>
        </a:prstGeom>
      </xdr:spPr>
    </xdr:pic>
    <xdr:clientData/>
  </xdr:twoCellAnchor>
  <xdr:oneCellAnchor>
    <xdr:from>
      <xdr:col>3</xdr:col>
      <xdr:colOff>142875</xdr:colOff>
      <xdr:row>12</xdr:row>
      <xdr:rowOff>333375</xdr:rowOff>
    </xdr:from>
    <xdr:ext cx="515599" cy="464039"/>
    <xdr:pic>
      <xdr:nvPicPr>
        <xdr:cNvPr id="16" name="image279.png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500062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214312</xdr:colOff>
      <xdr:row>13</xdr:row>
      <xdr:rowOff>71438</xdr:rowOff>
    </xdr:from>
    <xdr:ext cx="515599" cy="464039"/>
    <xdr:pic>
      <xdr:nvPicPr>
        <xdr:cNvPr id="17" name="image279.png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4612" y="5119688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23812</xdr:colOff>
      <xdr:row>2</xdr:row>
      <xdr:rowOff>214312</xdr:rowOff>
    </xdr:from>
    <xdr:ext cx="705971" cy="628650"/>
    <xdr:pic>
      <xdr:nvPicPr>
        <xdr:cNvPr id="18" name="Image 11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52487" y="149066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</xdr:row>
      <xdr:rowOff>309563</xdr:rowOff>
    </xdr:from>
    <xdr:ext cx="705971" cy="628650"/>
    <xdr:pic>
      <xdr:nvPicPr>
        <xdr:cNvPr id="19" name="Image 11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0300" y="158591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119062</xdr:colOff>
      <xdr:row>2</xdr:row>
      <xdr:rowOff>309563</xdr:rowOff>
    </xdr:from>
    <xdr:ext cx="705971" cy="628650"/>
    <xdr:pic>
      <xdr:nvPicPr>
        <xdr:cNvPr id="20" name="Image 11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3025437" y="158591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142876</xdr:colOff>
      <xdr:row>13</xdr:row>
      <xdr:rowOff>71437</xdr:rowOff>
    </xdr:from>
    <xdr:ext cx="515599" cy="464039"/>
    <xdr:pic>
      <xdr:nvPicPr>
        <xdr:cNvPr id="21" name="image279.png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1" y="5119687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0</xdr:rowOff>
    </xdr:from>
    <xdr:ext cx="501366" cy="438150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830050"/>
          <a:ext cx="501366" cy="438150"/>
        </a:xfrm>
        <a:prstGeom prst="rect">
          <a:avLst/>
        </a:prstGeom>
      </xdr:spPr>
    </xdr:pic>
    <xdr:clientData/>
  </xdr:oneCellAnchor>
  <xdr:twoCellAnchor editAs="oneCell">
    <xdr:from>
      <xdr:col>4</xdr:col>
      <xdr:colOff>142875</xdr:colOff>
      <xdr:row>5</xdr:row>
      <xdr:rowOff>333375</xdr:rowOff>
    </xdr:from>
    <xdr:to>
      <xdr:col>4</xdr:col>
      <xdr:colOff>628650</xdr:colOff>
      <xdr:row>7</xdr:row>
      <xdr:rowOff>47243</xdr:rowOff>
    </xdr:to>
    <xdr:pic>
      <xdr:nvPicPr>
        <xdr:cNvPr id="25" name="Image 24" descr="Label AOC-AOP">
          <a:extLst>
            <a:ext uri="{FF2B5EF4-FFF2-40B4-BE49-F238E27FC236}">
              <a16:creationId xmlns="" xmlns:a16="http://schemas.microsoft.com/office/drawing/2014/main" id="{00000000-0008-0000-0300-00001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53175" y="2638425"/>
          <a:ext cx="485775" cy="47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261938</xdr:colOff>
      <xdr:row>5</xdr:row>
      <xdr:rowOff>333376</xdr:rowOff>
    </xdr:from>
    <xdr:to>
      <xdr:col>5</xdr:col>
      <xdr:colOff>747713</xdr:colOff>
      <xdr:row>7</xdr:row>
      <xdr:rowOff>47244</xdr:rowOff>
    </xdr:to>
    <xdr:pic>
      <xdr:nvPicPr>
        <xdr:cNvPr id="26" name="Image 25" descr="Label AOC-AOP">
          <a:extLst>
            <a:ext uri="{FF2B5EF4-FFF2-40B4-BE49-F238E27FC236}">
              <a16:creationId xmlns="" xmlns:a16="http://schemas.microsoft.com/office/drawing/2014/main" id="{00000000-0008-0000-0300-00001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3168313" y="2638426"/>
          <a:ext cx="485775" cy="47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27</xdr:row>
      <xdr:rowOff>80426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946785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80426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61426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8</xdr:row>
      <xdr:rowOff>95250</xdr:rowOff>
    </xdr:from>
    <xdr:ext cx="506419" cy="436001"/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3524250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71437</xdr:colOff>
      <xdr:row>8</xdr:row>
      <xdr:rowOff>95250</xdr:rowOff>
    </xdr:from>
    <xdr:ext cx="506419" cy="436001"/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12" y="3524250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64</xdr:row>
      <xdr:rowOff>0</xdr:rowOff>
    </xdr:from>
    <xdr:ext cx="506419" cy="452336"/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9240500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64</xdr:row>
      <xdr:rowOff>0</xdr:rowOff>
    </xdr:from>
    <xdr:ext cx="506419" cy="452336"/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9240500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64</xdr:row>
      <xdr:rowOff>0</xdr:rowOff>
    </xdr:from>
    <xdr:ext cx="506419" cy="452336"/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9240500"/>
          <a:ext cx="506419" cy="4523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35</xdr:row>
      <xdr:rowOff>0</xdr:rowOff>
    </xdr:from>
    <xdr:ext cx="506419" cy="461426"/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2430125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06419" cy="461426"/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063" y="12430125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61426"/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6375" y="12430125"/>
          <a:ext cx="506419" cy="4614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48</xdr:row>
      <xdr:rowOff>190500</xdr:rowOff>
    </xdr:from>
    <xdr:to>
      <xdr:col>9</xdr:col>
      <xdr:colOff>596081</xdr:colOff>
      <xdr:row>62</xdr:row>
      <xdr:rowOff>258397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11675"/>
          <a:ext cx="4367981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4827444</xdr:colOff>
      <xdr:row>50</xdr:row>
      <xdr:rowOff>329045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56119" y="1811222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122116</xdr:colOff>
      <xdr:row>8</xdr:row>
      <xdr:rowOff>122115</xdr:rowOff>
    </xdr:from>
    <xdr:to>
      <xdr:col>3</xdr:col>
      <xdr:colOff>628535</xdr:colOff>
      <xdr:row>9</xdr:row>
      <xdr:rowOff>202541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3614615"/>
          <a:ext cx="506419" cy="47119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506419</xdr:colOff>
      <xdr:row>24</xdr:row>
      <xdr:rowOff>80426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8439150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506419</xdr:colOff>
      <xdr:row>24</xdr:row>
      <xdr:rowOff>80426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8439150"/>
          <a:ext cx="506419" cy="461426"/>
        </a:xfrm>
        <a:prstGeom prst="rect">
          <a:avLst/>
        </a:prstGeom>
      </xdr:spPr>
    </xdr:pic>
    <xdr:clientData/>
  </xdr:twoCellAnchor>
  <xdr:twoCellAnchor>
    <xdr:from>
      <xdr:col>6</xdr:col>
      <xdr:colOff>43265</xdr:colOff>
      <xdr:row>1</xdr:row>
      <xdr:rowOff>95250</xdr:rowOff>
    </xdr:from>
    <xdr:to>
      <xdr:col>9</xdr:col>
      <xdr:colOff>628650</xdr:colOff>
      <xdr:row>32</xdr:row>
      <xdr:rowOff>112422</xdr:rowOff>
    </xdr:to>
    <xdr:grpSp>
      <xdr:nvGrpSpPr>
        <xdr:cNvPr id="9" name="Groupe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19019996" y="925635"/>
          <a:ext cx="4566346" cy="10861018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=""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2582300</xdr:colOff>
      <xdr:row>60</xdr:row>
      <xdr:rowOff>66818</xdr:rowOff>
    </xdr:from>
    <xdr:to>
      <xdr:col>4</xdr:col>
      <xdr:colOff>3068075</xdr:colOff>
      <xdr:row>62</xdr:row>
      <xdr:rowOff>170979</xdr:rowOff>
    </xdr:to>
    <xdr:pic>
      <xdr:nvPicPr>
        <xdr:cNvPr id="12" name="Image 11" descr="Label AOC-AOP">
          <a:extLst>
            <a:ext uri="{FF2B5EF4-FFF2-40B4-BE49-F238E27FC236}">
              <a16:creationId xmlns="" xmlns:a16="http://schemas.microsoft.com/office/drawing/2014/main" id="{00000000-0008-0000-0400-00000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792600" y="18230993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97692</xdr:colOff>
      <xdr:row>12</xdr:row>
      <xdr:rowOff>317500</xdr:rowOff>
    </xdr:from>
    <xdr:ext cx="515599" cy="464039"/>
    <xdr:pic>
      <xdr:nvPicPr>
        <xdr:cNvPr id="13" name="image279.png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367" y="498475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146539</xdr:colOff>
      <xdr:row>13</xdr:row>
      <xdr:rowOff>0</xdr:rowOff>
    </xdr:from>
    <xdr:ext cx="515599" cy="464039"/>
    <xdr:pic>
      <xdr:nvPicPr>
        <xdr:cNvPr id="14" name="image279.png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6839" y="504825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</xdr:row>
      <xdr:rowOff>268654</xdr:rowOff>
    </xdr:from>
    <xdr:ext cx="705971" cy="628650"/>
    <xdr:pic>
      <xdr:nvPicPr>
        <xdr:cNvPr id="15" name="Image 11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54500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24423</xdr:colOff>
      <xdr:row>2</xdr:row>
      <xdr:rowOff>244231</xdr:rowOff>
    </xdr:from>
    <xdr:ext cx="705971" cy="628650"/>
    <xdr:pic>
      <xdr:nvPicPr>
        <xdr:cNvPr id="16" name="Image 11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34723" y="152058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48847</xdr:colOff>
      <xdr:row>2</xdr:row>
      <xdr:rowOff>293078</xdr:rowOff>
    </xdr:from>
    <xdr:ext cx="705971" cy="628650"/>
    <xdr:pic>
      <xdr:nvPicPr>
        <xdr:cNvPr id="17" name="Image 11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07522" y="156942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24423</xdr:colOff>
      <xdr:row>13</xdr:row>
      <xdr:rowOff>24423</xdr:rowOff>
    </xdr:from>
    <xdr:ext cx="515599" cy="464039"/>
    <xdr:pic>
      <xdr:nvPicPr>
        <xdr:cNvPr id="18" name="image279.png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3098" y="5072673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33</xdr:row>
      <xdr:rowOff>0</xdr:rowOff>
    </xdr:from>
    <xdr:to>
      <xdr:col>4</xdr:col>
      <xdr:colOff>506419</xdr:colOff>
      <xdr:row>34</xdr:row>
      <xdr:rowOff>70657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11830050"/>
          <a:ext cx="506419" cy="4516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70657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51657"/>
        </a:xfrm>
        <a:prstGeom prst="rect">
          <a:avLst/>
        </a:prstGeom>
      </xdr:spPr>
    </xdr:pic>
    <xdr:clientData/>
  </xdr:twoCellAnchor>
  <xdr:twoCellAnchor editAs="oneCell">
    <xdr:from>
      <xdr:col>4</xdr:col>
      <xdr:colOff>122116</xdr:colOff>
      <xdr:row>6</xdr:row>
      <xdr:rowOff>24422</xdr:rowOff>
    </xdr:from>
    <xdr:to>
      <xdr:col>4</xdr:col>
      <xdr:colOff>607891</xdr:colOff>
      <xdr:row>7</xdr:row>
      <xdr:rowOff>79738</xdr:rowOff>
    </xdr:to>
    <xdr:pic>
      <xdr:nvPicPr>
        <xdr:cNvPr id="22" name="Image 21" descr="Label AOC-AOP">
          <a:extLst>
            <a:ext uri="{FF2B5EF4-FFF2-40B4-BE49-F238E27FC236}">
              <a16:creationId xmlns="" xmlns:a16="http://schemas.microsoft.com/office/drawing/2014/main" id="{00000000-0008-0000-0400-000016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32416" y="2710472"/>
          <a:ext cx="485775" cy="436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195385</xdr:colOff>
      <xdr:row>5</xdr:row>
      <xdr:rowOff>293077</xdr:rowOff>
    </xdr:from>
    <xdr:to>
      <xdr:col>5</xdr:col>
      <xdr:colOff>681160</xdr:colOff>
      <xdr:row>6</xdr:row>
      <xdr:rowOff>348392</xdr:rowOff>
    </xdr:to>
    <xdr:pic>
      <xdr:nvPicPr>
        <xdr:cNvPr id="23" name="Image 22" descr="Label AOC-AOP">
          <a:extLst>
            <a:ext uri="{FF2B5EF4-FFF2-40B4-BE49-F238E27FC236}">
              <a16:creationId xmlns="" xmlns:a16="http://schemas.microsoft.com/office/drawing/2014/main" id="{00000000-0008-0000-0400-000017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454060" y="2598127"/>
          <a:ext cx="485775" cy="436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26</xdr:row>
      <xdr:rowOff>0</xdr:rowOff>
    </xdr:from>
    <xdr:ext cx="506419" cy="436001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9467850"/>
          <a:ext cx="506419" cy="436001"/>
        </a:xfrm>
        <a:prstGeom prst="rect">
          <a:avLst/>
        </a:prstGeom>
      </xdr:spPr>
    </xdr:pic>
    <xdr:clientData/>
  </xdr:oneCellAnchor>
  <xdr:oneCellAnchor>
    <xdr:from>
      <xdr:col>4</xdr:col>
      <xdr:colOff>48846</xdr:colOff>
      <xdr:row>8</xdr:row>
      <xdr:rowOff>73269</xdr:rowOff>
    </xdr:from>
    <xdr:ext cx="506419" cy="436001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308" y="3565769"/>
          <a:ext cx="506419" cy="436001"/>
        </a:xfrm>
        <a:prstGeom prst="rect">
          <a:avLst/>
        </a:prstGeom>
      </xdr:spPr>
    </xdr:pic>
    <xdr:clientData/>
  </xdr:oneCellAnchor>
  <xdr:oneCellAnchor>
    <xdr:from>
      <xdr:col>5</xdr:col>
      <xdr:colOff>48846</xdr:colOff>
      <xdr:row>8</xdr:row>
      <xdr:rowOff>48846</xdr:rowOff>
    </xdr:from>
    <xdr:ext cx="506419" cy="436001"/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9231" y="3541346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35</xdr:row>
      <xdr:rowOff>0</xdr:rowOff>
    </xdr:from>
    <xdr:ext cx="506419" cy="452336"/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2724423"/>
          <a:ext cx="506419" cy="45233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06419" cy="452336"/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2724423"/>
          <a:ext cx="506419" cy="45233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35</xdr:row>
      <xdr:rowOff>0</xdr:rowOff>
    </xdr:from>
    <xdr:ext cx="506419" cy="452336"/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12724423"/>
          <a:ext cx="506419" cy="45233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199624</xdr:colOff>
      <xdr:row>48</xdr:row>
      <xdr:rowOff>331929</xdr:rowOff>
    </xdr:from>
    <xdr:to>
      <xdr:col>9</xdr:col>
      <xdr:colOff>586154</xdr:colOff>
      <xdr:row>63</xdr:row>
      <xdr:rowOff>75027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2782" y="17493640"/>
          <a:ext cx="4363635" cy="1547834"/>
        </a:xfrm>
        <a:prstGeom prst="rect">
          <a:avLst/>
        </a:prstGeom>
      </xdr:spPr>
    </xdr:pic>
    <xdr:clientData/>
  </xdr:twoCellAnchor>
  <xdr:oneCellAnchor>
    <xdr:from>
      <xdr:col>3</xdr:col>
      <xdr:colOff>1334478</xdr:colOff>
      <xdr:row>60</xdr:row>
      <xdr:rowOff>54220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153" y="182183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4781550</xdr:colOff>
      <xdr:row>50</xdr:row>
      <xdr:rowOff>304800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10225" y="180879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5756699</xdr:colOff>
      <xdr:row>66</xdr:row>
      <xdr:rowOff>116159</xdr:rowOff>
    </xdr:from>
    <xdr:to>
      <xdr:col>4</xdr:col>
      <xdr:colOff>480826</xdr:colOff>
      <xdr:row>68</xdr:row>
      <xdr:rowOff>143734</xdr:rowOff>
    </xdr:to>
    <xdr:pic>
      <xdr:nvPicPr>
        <xdr:cNvPr id="14" name="Image 13" descr="Label AOC-AOP">
          <a:extLst>
            <a:ext uri="{FF2B5EF4-FFF2-40B4-BE49-F238E27FC236}">
              <a16:creationId xmlns="" xmlns:a16="http://schemas.microsoft.com/office/drawing/2014/main" id="{00000000-0008-0000-0500-00000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13899" y="19756709"/>
          <a:ext cx="477227" cy="48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4664808</xdr:colOff>
      <xdr:row>66</xdr:row>
      <xdr:rowOff>0</xdr:rowOff>
    </xdr:from>
    <xdr:to>
      <xdr:col>3</xdr:col>
      <xdr:colOff>5193327</xdr:colOff>
      <xdr:row>68</xdr:row>
      <xdr:rowOff>112186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483" y="19640550"/>
          <a:ext cx="528519" cy="569386"/>
        </a:xfrm>
        <a:prstGeom prst="rect">
          <a:avLst/>
        </a:prstGeom>
      </xdr:spPr>
    </xdr:pic>
    <xdr:clientData/>
  </xdr:twoCellAnchor>
  <xdr:twoCellAnchor editAs="oneCell">
    <xdr:from>
      <xdr:col>4</xdr:col>
      <xdr:colOff>3146428</xdr:colOff>
      <xdr:row>60</xdr:row>
      <xdr:rowOff>61445</xdr:rowOff>
    </xdr:from>
    <xdr:to>
      <xdr:col>4</xdr:col>
      <xdr:colOff>3632203</xdr:colOff>
      <xdr:row>62</xdr:row>
      <xdr:rowOff>165606</xdr:rowOff>
    </xdr:to>
    <xdr:pic>
      <xdr:nvPicPr>
        <xdr:cNvPr id="16" name="Image 15" descr="Label AOC-AOP">
          <a:extLst>
            <a:ext uri="{FF2B5EF4-FFF2-40B4-BE49-F238E27FC236}">
              <a16:creationId xmlns="" xmlns:a16="http://schemas.microsoft.com/office/drawing/2014/main" id="{00000000-0008-0000-0500-00001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56728" y="1822562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5374188</xdr:colOff>
      <xdr:row>22</xdr:row>
      <xdr:rowOff>222584</xdr:rowOff>
    </xdr:from>
    <xdr:ext cx="705971" cy="628650"/>
    <xdr:pic>
      <xdr:nvPicPr>
        <xdr:cNvPr id="19" name="Image 11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8449" y="842707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38533</xdr:colOff>
      <xdr:row>1</xdr:row>
      <xdr:rowOff>197534</xdr:rowOff>
    </xdr:from>
    <xdr:to>
      <xdr:col>10</xdr:col>
      <xdr:colOff>0</xdr:colOff>
      <xdr:row>29</xdr:row>
      <xdr:rowOff>190998</xdr:rowOff>
    </xdr:to>
    <xdr:grpSp>
      <xdr:nvGrpSpPr>
        <xdr:cNvPr id="38" name="Groupe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GrpSpPr/>
      </xdr:nvGrpSpPr>
      <xdr:grpSpPr>
        <a:xfrm>
          <a:off x="19019260" y="1028807"/>
          <a:ext cx="4585422" cy="9726282"/>
          <a:chOff x="19068135" y="766140"/>
          <a:chExt cx="4558007" cy="10146197"/>
        </a:xfrm>
      </xdr:grpSpPr>
      <xdr:pic>
        <xdr:nvPicPr>
          <xdr:cNvPr id="39" name="Image 38">
            <a:extLst>
              <a:ext uri="{FF2B5EF4-FFF2-40B4-BE49-F238E27FC236}">
                <a16:creationId xmlns="" xmlns:a16="http://schemas.microsoft.com/office/drawing/2014/main" id="{00000000-0008-0000-0500-00002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40" name="Image 39">
            <a:extLst>
              <a:ext uri="{FF2B5EF4-FFF2-40B4-BE49-F238E27FC236}">
                <a16:creationId xmlns="" xmlns:a16="http://schemas.microsoft.com/office/drawing/2014/main" id="{00000000-0008-0000-0500-00002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4</xdr:col>
      <xdr:colOff>0</xdr:colOff>
      <xdr:row>69</xdr:row>
      <xdr:rowOff>0</xdr:rowOff>
    </xdr:from>
    <xdr:ext cx="501366" cy="438150"/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45" y="8983807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5346989</xdr:colOff>
      <xdr:row>42</xdr:row>
      <xdr:rowOff>368012</xdr:rowOff>
    </xdr:from>
    <xdr:ext cx="501366" cy="438150"/>
    <xdr:pic>
      <xdr:nvPicPr>
        <xdr:cNvPr id="68" name="Image 67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15499773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92141</xdr:colOff>
      <xdr:row>22</xdr:row>
      <xdr:rowOff>222584</xdr:rowOff>
    </xdr:from>
    <xdr:ext cx="705971" cy="628650"/>
    <xdr:pic>
      <xdr:nvPicPr>
        <xdr:cNvPr id="45" name="Image 11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936402" y="842707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</xdr:row>
      <xdr:rowOff>0</xdr:rowOff>
    </xdr:from>
    <xdr:ext cx="515599" cy="464039"/>
    <xdr:pic>
      <xdr:nvPicPr>
        <xdr:cNvPr id="44" name="image279.png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61" y="5130511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</xdr:row>
      <xdr:rowOff>0</xdr:rowOff>
    </xdr:from>
    <xdr:ext cx="515599" cy="464039"/>
    <xdr:pic>
      <xdr:nvPicPr>
        <xdr:cNvPr id="46" name="image279.png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45" y="5130511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129886</xdr:colOff>
      <xdr:row>3</xdr:row>
      <xdr:rowOff>0</xdr:rowOff>
    </xdr:from>
    <xdr:ext cx="515599" cy="464039"/>
    <xdr:pic>
      <xdr:nvPicPr>
        <xdr:cNvPr id="56" name="image279.png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4147" y="5130511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92141</xdr:colOff>
      <xdr:row>22</xdr:row>
      <xdr:rowOff>222584</xdr:rowOff>
    </xdr:from>
    <xdr:ext cx="705971" cy="628650"/>
    <xdr:pic>
      <xdr:nvPicPr>
        <xdr:cNvPr id="71" name="Image 11">
          <a:extLst>
            <a:ext uri="{FF2B5EF4-FFF2-40B4-BE49-F238E27FC236}">
              <a16:creationId xmlns=""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936402" y="842707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13</xdr:row>
      <xdr:rowOff>0</xdr:rowOff>
    </xdr:from>
    <xdr:to>
      <xdr:col>5</xdr:col>
      <xdr:colOff>571565</xdr:colOff>
      <xdr:row>14</xdr:row>
      <xdr:rowOff>185457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261" y="5130511"/>
          <a:ext cx="571565" cy="575116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34</xdr:row>
      <xdr:rowOff>0</xdr:rowOff>
    </xdr:from>
    <xdr:ext cx="506419" cy="451226"/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45" y="12447443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34</xdr:row>
      <xdr:rowOff>0</xdr:rowOff>
    </xdr:from>
    <xdr:ext cx="506419" cy="451226"/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261" y="12447443"/>
          <a:ext cx="506419" cy="451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51226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61" y="17339830"/>
          <a:ext cx="506419" cy="451226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13</xdr:row>
      <xdr:rowOff>0</xdr:rowOff>
    </xdr:from>
    <xdr:to>
      <xdr:col>4</xdr:col>
      <xdr:colOff>571565</xdr:colOff>
      <xdr:row>14</xdr:row>
      <xdr:rowOff>185457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1016" y="5119688"/>
          <a:ext cx="571565" cy="5724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571565</xdr:colOff>
      <xdr:row>14</xdr:row>
      <xdr:rowOff>185457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5119688"/>
          <a:ext cx="571565" cy="57241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171450</xdr:colOff>
      <xdr:row>46</xdr:row>
      <xdr:rowOff>228600</xdr:rowOff>
    </xdr:from>
    <xdr:to>
      <xdr:col>9</xdr:col>
      <xdr:colOff>557980</xdr:colOff>
      <xdr:row>62</xdr:row>
      <xdr:rowOff>258397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45250" y="163544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1409449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124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4757584</xdr:colOff>
      <xdr:row>47</xdr:row>
      <xdr:rowOff>479323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86259" y="1719569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87992</xdr:colOff>
      <xdr:row>23</xdr:row>
      <xdr:rowOff>45357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91028" y="823232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5301344</xdr:colOff>
      <xdr:row>22</xdr:row>
      <xdr:rowOff>495301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40451" y="811530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5987141</xdr:colOff>
      <xdr:row>23</xdr:row>
      <xdr:rowOff>0</xdr:rowOff>
    </xdr:from>
    <xdr:ext cx="705971" cy="628650"/>
    <xdr:pic>
      <xdr:nvPicPr>
        <xdr:cNvPr id="8" name="Image 11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01070" y="818696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72294</xdr:colOff>
      <xdr:row>3</xdr:row>
      <xdr:rowOff>286102</xdr:rowOff>
    </xdr:from>
    <xdr:to>
      <xdr:col>10</xdr:col>
      <xdr:colOff>0</xdr:colOff>
      <xdr:row>34</xdr:row>
      <xdr:rowOff>167202</xdr:rowOff>
    </xdr:to>
    <xdr:grpSp>
      <xdr:nvGrpSpPr>
        <xdr:cNvPr id="10" name="Groupe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19054258" y="2123066"/>
          <a:ext cx="4599492" cy="9973065"/>
          <a:chOff x="19068135" y="766140"/>
          <a:chExt cx="4558007" cy="10146197"/>
        </a:xfrm>
      </xdr:grpSpPr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6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6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3886305</xdr:colOff>
      <xdr:row>60</xdr:row>
      <xdr:rowOff>42395</xdr:rowOff>
    </xdr:from>
    <xdr:to>
      <xdr:col>4</xdr:col>
      <xdr:colOff>4372080</xdr:colOff>
      <xdr:row>62</xdr:row>
      <xdr:rowOff>146556</xdr:rowOff>
    </xdr:to>
    <xdr:pic>
      <xdr:nvPicPr>
        <xdr:cNvPr id="16" name="Image 15" descr="Label AOC-AOP">
          <a:extLst>
            <a:ext uri="{FF2B5EF4-FFF2-40B4-BE49-F238E27FC236}">
              <a16:creationId xmlns="" xmlns:a16="http://schemas.microsoft.com/office/drawing/2014/main" id="{00000000-0008-0000-0600-00001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096605" y="17349320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113392</xdr:colOff>
      <xdr:row>43</xdr:row>
      <xdr:rowOff>136072</xdr:rowOff>
    </xdr:from>
    <xdr:to>
      <xdr:col>4</xdr:col>
      <xdr:colOff>529758</xdr:colOff>
      <xdr:row>43</xdr:row>
      <xdr:rowOff>513478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321" y="14718393"/>
          <a:ext cx="416366" cy="377406"/>
        </a:xfrm>
        <a:prstGeom prst="rect">
          <a:avLst/>
        </a:prstGeom>
      </xdr:spPr>
    </xdr:pic>
    <xdr:clientData/>
  </xdr:twoCellAnchor>
  <xdr:oneCellAnchor>
    <xdr:from>
      <xdr:col>3</xdr:col>
      <xdr:colOff>158750</xdr:colOff>
      <xdr:row>3</xdr:row>
      <xdr:rowOff>68036</xdr:rowOff>
    </xdr:from>
    <xdr:ext cx="515599" cy="464039"/>
    <xdr:pic>
      <xdr:nvPicPr>
        <xdr:cNvPr id="21" name="image279.png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57" y="190500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158751</xdr:colOff>
      <xdr:row>3</xdr:row>
      <xdr:rowOff>22678</xdr:rowOff>
    </xdr:from>
    <xdr:ext cx="515599" cy="464039"/>
    <xdr:pic>
      <xdr:nvPicPr>
        <xdr:cNvPr id="22" name="image279.png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680" y="1859642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113393</xdr:colOff>
      <xdr:row>36</xdr:row>
      <xdr:rowOff>0</xdr:rowOff>
    </xdr:from>
    <xdr:ext cx="501366" cy="438150"/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322" y="12768036"/>
          <a:ext cx="501366" cy="43815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24</xdr:row>
      <xdr:rowOff>0</xdr:rowOff>
    </xdr:from>
    <xdr:to>
      <xdr:col>4</xdr:col>
      <xdr:colOff>416366</xdr:colOff>
      <xdr:row>25</xdr:row>
      <xdr:rowOff>105264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8753929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416366</xdr:colOff>
      <xdr:row>25</xdr:row>
      <xdr:rowOff>105264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8753929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5</xdr:col>
      <xdr:colOff>204107</xdr:colOff>
      <xdr:row>13</xdr:row>
      <xdr:rowOff>45356</xdr:rowOff>
    </xdr:from>
    <xdr:to>
      <xdr:col>5</xdr:col>
      <xdr:colOff>775672</xdr:colOff>
      <xdr:row>14</xdr:row>
      <xdr:rowOff>53507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3214" y="5057320"/>
          <a:ext cx="571565" cy="575116"/>
        </a:xfrm>
        <a:prstGeom prst="rect">
          <a:avLst/>
        </a:prstGeom>
      </xdr:spPr>
    </xdr:pic>
    <xdr:clientData/>
  </xdr:twoCellAnchor>
  <xdr:oneCellAnchor>
    <xdr:from>
      <xdr:col>5</xdr:col>
      <xdr:colOff>793750</xdr:colOff>
      <xdr:row>3</xdr:row>
      <xdr:rowOff>226786</xdr:rowOff>
    </xdr:from>
    <xdr:ext cx="515599" cy="464039"/>
    <xdr:pic>
      <xdr:nvPicPr>
        <xdr:cNvPr id="38" name="image279.png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57" y="206375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</xdr:row>
      <xdr:rowOff>0</xdr:rowOff>
    </xdr:from>
    <xdr:ext cx="506419" cy="451226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15444107"/>
          <a:ext cx="506419" cy="4512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0</xdr:rowOff>
    </xdr:from>
    <xdr:ext cx="506419" cy="451226"/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5444107"/>
          <a:ext cx="506419" cy="4512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45</xdr:row>
      <xdr:rowOff>0</xdr:rowOff>
    </xdr:from>
    <xdr:ext cx="506419" cy="451226"/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5444107"/>
          <a:ext cx="506419" cy="451226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571565</xdr:colOff>
      <xdr:row>14</xdr:row>
      <xdr:rowOff>5445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5011964"/>
          <a:ext cx="571565" cy="5724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571565</xdr:colOff>
      <xdr:row>14</xdr:row>
      <xdr:rowOff>5445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5011964"/>
          <a:ext cx="571565" cy="5724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182197</xdr:colOff>
      <xdr:row>66</xdr:row>
      <xdr:rowOff>97692</xdr:rowOff>
    </xdr:from>
    <xdr:to>
      <xdr:col>9</xdr:col>
      <xdr:colOff>568727</xdr:colOff>
      <xdr:row>71</xdr:row>
      <xdr:rowOff>19051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574120" y="20588654"/>
          <a:ext cx="4367492" cy="1582128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71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4624510</xdr:colOff>
      <xdr:row>71</xdr:row>
      <xdr:rowOff>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53185" y="2495037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100624</xdr:colOff>
      <xdr:row>22</xdr:row>
      <xdr:rowOff>263770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784470" y="846992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5340839</xdr:colOff>
      <xdr:row>22</xdr:row>
      <xdr:rowOff>179754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1224" y="838590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6282590</xdr:colOff>
      <xdr:row>22</xdr:row>
      <xdr:rowOff>174381</xdr:rowOff>
    </xdr:from>
    <xdr:ext cx="705971" cy="628650"/>
    <xdr:pic>
      <xdr:nvPicPr>
        <xdr:cNvPr id="8" name="Image 11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486052" y="838053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74038</xdr:colOff>
      <xdr:row>1</xdr:row>
      <xdr:rowOff>170961</xdr:rowOff>
    </xdr:from>
    <xdr:to>
      <xdr:col>10</xdr:col>
      <xdr:colOff>0</xdr:colOff>
      <xdr:row>32</xdr:row>
      <xdr:rowOff>188133</xdr:rowOff>
    </xdr:to>
    <xdr:grpSp>
      <xdr:nvGrpSpPr>
        <xdr:cNvPr id="9" name="Groupe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GrpSpPr/>
      </xdr:nvGrpSpPr>
      <xdr:grpSpPr>
        <a:xfrm>
          <a:off x="19465961" y="1001346"/>
          <a:ext cx="4566347" cy="10861018"/>
          <a:chOff x="19068135" y="766140"/>
          <a:chExt cx="4558007" cy="10146197"/>
        </a:xfrm>
      </xdr:grpSpPr>
      <xdr:pic>
        <xdr:nvPicPr>
          <xdr:cNvPr id="10" name="Image 9">
            <a:extLst>
              <a:ext uri="{FF2B5EF4-FFF2-40B4-BE49-F238E27FC236}">
                <a16:creationId xmlns=""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1" name="Image 10">
            <a:extLst>
              <a:ext uri="{FF2B5EF4-FFF2-40B4-BE49-F238E27FC236}">
                <a16:creationId xmlns="" xmlns:a16="http://schemas.microsoft.com/office/drawing/2014/main" id="{00000000-0008-0000-07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5348655</xdr:colOff>
      <xdr:row>64</xdr:row>
      <xdr:rowOff>293077</xdr:rowOff>
    </xdr:from>
    <xdr:to>
      <xdr:col>4</xdr:col>
      <xdr:colOff>481997</xdr:colOff>
      <xdr:row>65</xdr:row>
      <xdr:rowOff>361340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040" y="20002500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3104766</xdr:colOff>
      <xdr:row>71</xdr:row>
      <xdr:rowOff>17972</xdr:rowOff>
    </xdr:from>
    <xdr:to>
      <xdr:col>4</xdr:col>
      <xdr:colOff>3590541</xdr:colOff>
      <xdr:row>73</xdr:row>
      <xdr:rowOff>122134</xdr:rowOff>
    </xdr:to>
    <xdr:pic>
      <xdr:nvPicPr>
        <xdr:cNvPr id="21" name="Image 20" descr="Label AOC-AOP">
          <a:extLst>
            <a:ext uri="{FF2B5EF4-FFF2-40B4-BE49-F238E27FC236}">
              <a16:creationId xmlns="" xmlns:a16="http://schemas.microsoft.com/office/drawing/2014/main" id="{00000000-0008-0000-0700-000015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15066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5324230</xdr:colOff>
      <xdr:row>28</xdr:row>
      <xdr:rowOff>73269</xdr:rowOff>
    </xdr:from>
    <xdr:ext cx="501366" cy="438150"/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4615" y="10501923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</xdr:row>
      <xdr:rowOff>-1</xdr:rowOff>
    </xdr:from>
    <xdr:ext cx="501366" cy="438150"/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10428653"/>
          <a:ext cx="501366" cy="43815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24</xdr:row>
      <xdr:rowOff>0</xdr:rowOff>
    </xdr:from>
    <xdr:to>
      <xdr:col>4</xdr:col>
      <xdr:colOff>416366</xdr:colOff>
      <xdr:row>25</xdr:row>
      <xdr:rowOff>108752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987692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416366</xdr:colOff>
      <xdr:row>25</xdr:row>
      <xdr:rowOff>108752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8987692"/>
          <a:ext cx="416366" cy="377406"/>
        </a:xfrm>
        <a:prstGeom prst="rect">
          <a:avLst/>
        </a:prstGeom>
      </xdr:spPr>
    </xdr:pic>
    <xdr:clientData/>
  </xdr:twoCellAnchor>
  <xdr:oneCellAnchor>
    <xdr:from>
      <xdr:col>3</xdr:col>
      <xdr:colOff>122115</xdr:colOff>
      <xdr:row>2</xdr:row>
      <xdr:rowOff>366346</xdr:rowOff>
    </xdr:from>
    <xdr:ext cx="515599" cy="464039"/>
    <xdr:pic>
      <xdr:nvPicPr>
        <xdr:cNvPr id="37" name="image279.png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636346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195384</xdr:colOff>
      <xdr:row>3</xdr:row>
      <xdr:rowOff>48846</xdr:rowOff>
    </xdr:from>
    <xdr:ext cx="515599" cy="464039"/>
    <xdr:pic>
      <xdr:nvPicPr>
        <xdr:cNvPr id="38" name="image279.png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8846" y="1709615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97692</xdr:colOff>
      <xdr:row>2</xdr:row>
      <xdr:rowOff>366346</xdr:rowOff>
    </xdr:from>
    <xdr:ext cx="515599" cy="464039"/>
    <xdr:pic>
      <xdr:nvPicPr>
        <xdr:cNvPr id="40" name="image279.png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6730" y="1636346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501366" cy="438150"/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0428654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34</xdr:row>
      <xdr:rowOff>0</xdr:rowOff>
    </xdr:from>
    <xdr:ext cx="501366" cy="438150"/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2455769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34</xdr:row>
      <xdr:rowOff>0</xdr:rowOff>
    </xdr:from>
    <xdr:ext cx="501366" cy="438150"/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12455769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</xdr:row>
      <xdr:rowOff>0</xdr:rowOff>
    </xdr:from>
    <xdr:ext cx="501366" cy="438150"/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6216923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0</xdr:rowOff>
    </xdr:from>
    <xdr:ext cx="501366" cy="438150"/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6216923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45</xdr:row>
      <xdr:rowOff>0</xdr:rowOff>
    </xdr:from>
    <xdr:ext cx="501366" cy="438150"/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16216923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63</xdr:row>
      <xdr:rowOff>0</xdr:rowOff>
    </xdr:from>
    <xdr:ext cx="501366" cy="438150"/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9440769"/>
          <a:ext cx="501366" cy="4381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63</xdr:row>
      <xdr:rowOff>0</xdr:rowOff>
    </xdr:from>
    <xdr:ext cx="501366" cy="438150"/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19440769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0</xdr:rowOff>
    </xdr:from>
    <xdr:ext cx="506419" cy="436001"/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3115192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36001"/>
    <xdr:pic>
      <xdr:nvPicPr>
        <xdr:cNvPr id="47" name="Image 46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3896731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67</xdr:row>
      <xdr:rowOff>0</xdr:rowOff>
    </xdr:from>
    <xdr:ext cx="506419" cy="436001"/>
    <xdr:pic>
      <xdr:nvPicPr>
        <xdr:cNvPr id="48" name="Image 47"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20881731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13</xdr:row>
      <xdr:rowOff>0</xdr:rowOff>
    </xdr:from>
    <xdr:to>
      <xdr:col>3</xdr:col>
      <xdr:colOff>571565</xdr:colOff>
      <xdr:row>14</xdr:row>
      <xdr:rowOff>181641</xdr:rowOff>
    </xdr:to>
    <xdr:pic>
      <xdr:nvPicPr>
        <xdr:cNvPr id="49" name="Image 48">
          <a:extLst>
            <a:ext uri="{FF2B5EF4-FFF2-40B4-BE49-F238E27FC236}">
              <a16:creationId xmlns=""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5128846"/>
          <a:ext cx="571565" cy="5724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571565</xdr:colOff>
      <xdr:row>14</xdr:row>
      <xdr:rowOff>181641</xdr:rowOff>
    </xdr:to>
    <xdr:pic>
      <xdr:nvPicPr>
        <xdr:cNvPr id="50" name="Image 49">
          <a:extLst>
            <a:ext uri="{FF2B5EF4-FFF2-40B4-BE49-F238E27FC236}">
              <a16:creationId xmlns=""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5128846"/>
          <a:ext cx="571565" cy="57241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571565</xdr:colOff>
      <xdr:row>14</xdr:row>
      <xdr:rowOff>181641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5128846"/>
          <a:ext cx="571565" cy="5724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51436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48</xdr:row>
      <xdr:rowOff>171450</xdr:rowOff>
    </xdr:from>
    <xdr:to>
      <xdr:col>9</xdr:col>
      <xdr:colOff>596080</xdr:colOff>
      <xdr:row>62</xdr:row>
      <xdr:rowOff>239347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1926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5410200</xdr:colOff>
      <xdr:row>50</xdr:row>
      <xdr:rowOff>361950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10300" y="181451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8304</xdr:colOff>
      <xdr:row>22</xdr:row>
      <xdr:rowOff>304800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38689" y="851095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5259265</xdr:colOff>
      <xdr:row>22</xdr:row>
      <xdr:rowOff>179754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089650" y="838590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16607</xdr:colOff>
      <xdr:row>22</xdr:row>
      <xdr:rowOff>163635</xdr:rowOff>
    </xdr:from>
    <xdr:ext cx="705971" cy="628650"/>
    <xdr:pic>
      <xdr:nvPicPr>
        <xdr:cNvPr id="8" name="Image 11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76992" y="836978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97693</xdr:colOff>
      <xdr:row>36</xdr:row>
      <xdr:rowOff>24423</xdr:rowOff>
    </xdr:from>
    <xdr:to>
      <xdr:col>4</xdr:col>
      <xdr:colOff>604112</xdr:colOff>
      <xdr:row>37</xdr:row>
      <xdr:rowOff>85989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155" y="13139615"/>
          <a:ext cx="506419" cy="452336"/>
        </a:xfrm>
        <a:prstGeom prst="rect">
          <a:avLst/>
        </a:prstGeom>
      </xdr:spPr>
    </xdr:pic>
    <xdr:clientData/>
  </xdr:twoCellAnchor>
  <xdr:twoCellAnchor>
    <xdr:from>
      <xdr:col>6</xdr:col>
      <xdr:colOff>74038</xdr:colOff>
      <xdr:row>1</xdr:row>
      <xdr:rowOff>170961</xdr:rowOff>
    </xdr:from>
    <xdr:to>
      <xdr:col>10</xdr:col>
      <xdr:colOff>0</xdr:colOff>
      <xdr:row>32</xdr:row>
      <xdr:rowOff>197902</xdr:rowOff>
    </xdr:to>
    <xdr:grpSp>
      <xdr:nvGrpSpPr>
        <xdr:cNvPr id="15" name="Groupe 1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GrpSpPr/>
      </xdr:nvGrpSpPr>
      <xdr:grpSpPr>
        <a:xfrm>
          <a:off x="19072552" y="1020488"/>
          <a:ext cx="4559745" cy="10736130"/>
          <a:chOff x="19068135" y="766140"/>
          <a:chExt cx="4558007" cy="10146197"/>
        </a:xfrm>
      </xdr:grpSpPr>
      <xdr:pic>
        <xdr:nvPicPr>
          <xdr:cNvPr id="16" name="Image 15">
            <a:extLst>
              <a:ext uri="{FF2B5EF4-FFF2-40B4-BE49-F238E27FC236}">
                <a16:creationId xmlns="" xmlns:a16="http://schemas.microsoft.com/office/drawing/2014/main" id="{00000000-0008-0000-08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="" xmlns:a16="http://schemas.microsoft.com/office/drawing/2014/main" id="{00000000-0008-0000-08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3104766</xdr:colOff>
      <xdr:row>60</xdr:row>
      <xdr:rowOff>17972</xdr:rowOff>
    </xdr:from>
    <xdr:to>
      <xdr:col>4</xdr:col>
      <xdr:colOff>3590541</xdr:colOff>
      <xdr:row>62</xdr:row>
      <xdr:rowOff>122133</xdr:rowOff>
    </xdr:to>
    <xdr:pic>
      <xdr:nvPicPr>
        <xdr:cNvPr id="18" name="Image 17" descr="Label AOC-AOP">
          <a:extLst>
            <a:ext uri="{FF2B5EF4-FFF2-40B4-BE49-F238E27FC236}">
              <a16:creationId xmlns="" xmlns:a16="http://schemas.microsoft.com/office/drawing/2014/main" id="{00000000-0008-0000-0800-000012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15066" y="181821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43</xdr:row>
      <xdr:rowOff>48846</xdr:rowOff>
    </xdr:from>
    <xdr:to>
      <xdr:col>4</xdr:col>
      <xdr:colOff>506419</xdr:colOff>
      <xdr:row>44</xdr:row>
      <xdr:rowOff>117109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5606346"/>
          <a:ext cx="506419" cy="459032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24</xdr:row>
      <xdr:rowOff>0</xdr:rowOff>
    </xdr:from>
    <xdr:ext cx="501366" cy="438150"/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8987692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1366" cy="438150"/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8987692"/>
          <a:ext cx="501366" cy="438150"/>
        </a:xfrm>
        <a:prstGeom prst="rect">
          <a:avLst/>
        </a:prstGeom>
      </xdr:spPr>
    </xdr:pic>
    <xdr:clientData/>
  </xdr:oneCellAnchor>
  <xdr:twoCellAnchor editAs="oneCell">
    <xdr:from>
      <xdr:col>5</xdr:col>
      <xdr:colOff>146538</xdr:colOff>
      <xdr:row>12</xdr:row>
      <xdr:rowOff>341923</xdr:rowOff>
    </xdr:from>
    <xdr:to>
      <xdr:col>5</xdr:col>
      <xdr:colOff>718103</xdr:colOff>
      <xdr:row>14</xdr:row>
      <xdr:rowOff>135501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923" y="5080000"/>
          <a:ext cx="571565" cy="575116"/>
        </a:xfrm>
        <a:prstGeom prst="rect">
          <a:avLst/>
        </a:prstGeom>
      </xdr:spPr>
    </xdr:pic>
    <xdr:clientData/>
  </xdr:twoCellAnchor>
  <xdr:oneCellAnchor>
    <xdr:from>
      <xdr:col>3</xdr:col>
      <xdr:colOff>146539</xdr:colOff>
      <xdr:row>3</xdr:row>
      <xdr:rowOff>0</xdr:rowOff>
    </xdr:from>
    <xdr:ext cx="515599" cy="464039"/>
    <xdr:pic>
      <xdr:nvPicPr>
        <xdr:cNvPr id="30" name="image279.png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924" y="1660769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146539</xdr:colOff>
      <xdr:row>2</xdr:row>
      <xdr:rowOff>366345</xdr:rowOff>
    </xdr:from>
    <xdr:ext cx="515599" cy="464039"/>
    <xdr:pic>
      <xdr:nvPicPr>
        <xdr:cNvPr id="31" name="image279.png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1" y="163634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28</xdr:row>
      <xdr:rowOff>0</xdr:rowOff>
    </xdr:from>
    <xdr:ext cx="457769" cy="402925"/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0428654"/>
          <a:ext cx="457769" cy="40292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28</xdr:row>
      <xdr:rowOff>0</xdr:rowOff>
    </xdr:from>
    <xdr:ext cx="457769" cy="402925"/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10428654"/>
          <a:ext cx="457769" cy="402925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3</xdr:row>
      <xdr:rowOff>0</xdr:rowOff>
    </xdr:from>
    <xdr:ext cx="515599" cy="464039"/>
    <xdr:pic>
      <xdr:nvPicPr>
        <xdr:cNvPr id="29" name="image279.png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1660769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45</xdr:row>
      <xdr:rowOff>0</xdr:rowOff>
    </xdr:from>
    <xdr:to>
      <xdr:col>3</xdr:col>
      <xdr:colOff>506419</xdr:colOff>
      <xdr:row>46</xdr:row>
      <xdr:rowOff>68263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6216923"/>
          <a:ext cx="506419" cy="459032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28</xdr:row>
      <xdr:rowOff>0</xdr:rowOff>
    </xdr:from>
    <xdr:ext cx="506419" cy="436001"/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0428654"/>
          <a:ext cx="506419" cy="4360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</xdr:row>
      <xdr:rowOff>0</xdr:rowOff>
    </xdr:from>
    <xdr:ext cx="506419" cy="436001"/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3896731"/>
          <a:ext cx="506419" cy="436001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13</xdr:row>
      <xdr:rowOff>0</xdr:rowOff>
    </xdr:from>
    <xdr:to>
      <xdr:col>4</xdr:col>
      <xdr:colOff>571565</xdr:colOff>
      <xdr:row>14</xdr:row>
      <xdr:rowOff>186261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5097162"/>
          <a:ext cx="571565" cy="5724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571565</xdr:colOff>
      <xdr:row>14</xdr:row>
      <xdr:rowOff>186261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527" y="5097162"/>
          <a:ext cx="571565" cy="5724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506419</xdr:colOff>
      <xdr:row>46</xdr:row>
      <xdr:rowOff>68263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865" y="16012297"/>
          <a:ext cx="506419" cy="45441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506419</xdr:colOff>
      <xdr:row>46</xdr:row>
      <xdr:rowOff>68263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527" y="16012297"/>
          <a:ext cx="506419" cy="454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ior.sharepoint.com/sites/DTM/Shared%20Documents/03%20POLE%20ALIMENTAIRE/00%20Menus%20r&#233;f&#233;rents%20diffus&#233;s/Menus%20CC/01%20Enseignement/1%20Cr&#232;ches/2022_SEM%2005%20&#224;%2008%20CRECHE_50%25%20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5J "/>
      <sheetName val="Ex. menus pts pots"/>
      <sheetName val="S05 5JG"/>
      <sheetName val="S05 5J "/>
      <sheetName val="S05 7JG "/>
      <sheetName val="S05 5JG 4E "/>
      <sheetName val="S06 5JG"/>
      <sheetName val="S06 5J"/>
      <sheetName val="S06 7JG"/>
      <sheetName val="S06 5JG 4E"/>
      <sheetName val="S07 5JG"/>
      <sheetName val="S07 5J"/>
      <sheetName val="S07 7JG"/>
      <sheetName val="S07 JG 4E"/>
      <sheetName val="S08 5JG"/>
      <sheetName val="S08 5J"/>
      <sheetName val="S08 7JG"/>
      <sheetName val="S08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H41" t="str">
            <v>Composition des plats:</v>
          </cell>
          <cell r="I41">
            <v>0</v>
          </cell>
          <cell r="J41">
            <v>0</v>
          </cell>
        </row>
        <row r="43">
          <cell r="H43" t="str">
            <v>*: ingrédient issu de l'agriculture biologique</v>
          </cell>
          <cell r="I43">
            <v>0</v>
          </cell>
          <cell r="J43">
            <v>0</v>
          </cell>
        </row>
        <row r="44">
          <cell r="H44" t="str">
            <v>Crème bretonne: crème, oignon, julienne de légumes, farine, pulco citron/Dahl de lentille corail et riz: carotte, lait de coco, ail, oignons, tomates concassées, herbes de provence, lentilles corail/Blé Bio à l'orientale: blé*, cumin, coriandre, pulco citron, huile colza olive)/Boeuf aux champignons: oignon*, farine*, champignon*, persil, huile de T*, sel</v>
          </cell>
          <cell r="I44">
            <v>0</v>
          </cell>
          <cell r="J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44"/>
  <sheetViews>
    <sheetView showGridLines="0" view="pageBreakPreview" zoomScale="75" zoomScaleNormal="68" zoomScaleSheetLayoutView="75" workbookViewId="0">
      <selection activeCell="D25" sqref="D25"/>
    </sheetView>
  </sheetViews>
  <sheetFormatPr baseColWidth="10" defaultColWidth="11.42578125" defaultRowHeight="12.75"/>
  <cols>
    <col min="1" max="1" width="5.140625" style="1" customWidth="1"/>
    <col min="2" max="6" width="20.7109375" style="2" customWidth="1"/>
    <col min="7" max="205" width="11.42578125" style="1"/>
    <col min="206" max="206" width="2" style="1" customWidth="1"/>
    <col min="207" max="207" width="5.140625" style="1" customWidth="1"/>
    <col min="208" max="213" width="20.5703125" style="1" customWidth="1"/>
    <col min="214" max="214" width="11.42578125" style="1"/>
    <col min="215" max="215" width="14.5703125" style="1" bestFit="1" customWidth="1"/>
    <col min="216" max="217" width="12.140625" style="1" customWidth="1"/>
    <col min="218" max="218" width="12.140625" style="1" bestFit="1" customWidth="1"/>
    <col min="219" max="461" width="11.42578125" style="1"/>
    <col min="462" max="462" width="2" style="1" customWidth="1"/>
    <col min="463" max="463" width="5.140625" style="1" customWidth="1"/>
    <col min="464" max="469" width="20.5703125" style="1" customWidth="1"/>
    <col min="470" max="470" width="11.42578125" style="1"/>
    <col min="471" max="471" width="14.5703125" style="1" bestFit="1" customWidth="1"/>
    <col min="472" max="473" width="12.140625" style="1" customWidth="1"/>
    <col min="474" max="474" width="12.140625" style="1" bestFit="1" customWidth="1"/>
    <col min="475" max="717" width="11.42578125" style="1"/>
    <col min="718" max="718" width="2" style="1" customWidth="1"/>
    <col min="719" max="719" width="5.140625" style="1" customWidth="1"/>
    <col min="720" max="725" width="20.5703125" style="1" customWidth="1"/>
    <col min="726" max="726" width="11.42578125" style="1"/>
    <col min="727" max="727" width="14.5703125" style="1" bestFit="1" customWidth="1"/>
    <col min="728" max="729" width="12.140625" style="1" customWidth="1"/>
    <col min="730" max="730" width="12.140625" style="1" bestFit="1" customWidth="1"/>
    <col min="731" max="973" width="11.42578125" style="1"/>
    <col min="974" max="974" width="2" style="1" customWidth="1"/>
    <col min="975" max="975" width="5.140625" style="1" customWidth="1"/>
    <col min="976" max="981" width="20.5703125" style="1" customWidth="1"/>
    <col min="982" max="982" width="11.42578125" style="1"/>
    <col min="983" max="983" width="14.5703125" style="1" bestFit="1" customWidth="1"/>
    <col min="984" max="985" width="12.140625" style="1" customWidth="1"/>
    <col min="986" max="986" width="12.140625" style="1" bestFit="1" customWidth="1"/>
    <col min="987" max="1229" width="11.42578125" style="1"/>
    <col min="1230" max="1230" width="2" style="1" customWidth="1"/>
    <col min="1231" max="1231" width="5.140625" style="1" customWidth="1"/>
    <col min="1232" max="1237" width="20.5703125" style="1" customWidth="1"/>
    <col min="1238" max="1238" width="11.42578125" style="1"/>
    <col min="1239" max="1239" width="14.5703125" style="1" bestFit="1" customWidth="1"/>
    <col min="1240" max="1241" width="12.140625" style="1" customWidth="1"/>
    <col min="1242" max="1242" width="12.140625" style="1" bestFit="1" customWidth="1"/>
    <col min="1243" max="1485" width="11.42578125" style="1"/>
    <col min="1486" max="1486" width="2" style="1" customWidth="1"/>
    <col min="1487" max="1487" width="5.140625" style="1" customWidth="1"/>
    <col min="1488" max="1493" width="20.5703125" style="1" customWidth="1"/>
    <col min="1494" max="1494" width="11.42578125" style="1"/>
    <col min="1495" max="1495" width="14.5703125" style="1" bestFit="1" customWidth="1"/>
    <col min="1496" max="1497" width="12.140625" style="1" customWidth="1"/>
    <col min="1498" max="1498" width="12.140625" style="1" bestFit="1" customWidth="1"/>
    <col min="1499" max="1741" width="11.42578125" style="1"/>
    <col min="1742" max="1742" width="2" style="1" customWidth="1"/>
    <col min="1743" max="1743" width="5.140625" style="1" customWidth="1"/>
    <col min="1744" max="1749" width="20.5703125" style="1" customWidth="1"/>
    <col min="1750" max="1750" width="11.42578125" style="1"/>
    <col min="1751" max="1751" width="14.5703125" style="1" bestFit="1" customWidth="1"/>
    <col min="1752" max="1753" width="12.140625" style="1" customWidth="1"/>
    <col min="1754" max="1754" width="12.140625" style="1" bestFit="1" customWidth="1"/>
    <col min="1755" max="1997" width="11.42578125" style="1"/>
    <col min="1998" max="1998" width="2" style="1" customWidth="1"/>
    <col min="1999" max="1999" width="5.140625" style="1" customWidth="1"/>
    <col min="2000" max="2005" width="20.5703125" style="1" customWidth="1"/>
    <col min="2006" max="2006" width="11.42578125" style="1"/>
    <col min="2007" max="2007" width="14.5703125" style="1" bestFit="1" customWidth="1"/>
    <col min="2008" max="2009" width="12.140625" style="1" customWidth="1"/>
    <col min="2010" max="2010" width="12.140625" style="1" bestFit="1" customWidth="1"/>
    <col min="2011" max="2253" width="11.42578125" style="1"/>
    <col min="2254" max="2254" width="2" style="1" customWidth="1"/>
    <col min="2255" max="2255" width="5.140625" style="1" customWidth="1"/>
    <col min="2256" max="2261" width="20.5703125" style="1" customWidth="1"/>
    <col min="2262" max="2262" width="11.42578125" style="1"/>
    <col min="2263" max="2263" width="14.5703125" style="1" bestFit="1" customWidth="1"/>
    <col min="2264" max="2265" width="12.140625" style="1" customWidth="1"/>
    <col min="2266" max="2266" width="12.140625" style="1" bestFit="1" customWidth="1"/>
    <col min="2267" max="2509" width="11.42578125" style="1"/>
    <col min="2510" max="2510" width="2" style="1" customWidth="1"/>
    <col min="2511" max="2511" width="5.140625" style="1" customWidth="1"/>
    <col min="2512" max="2517" width="20.5703125" style="1" customWidth="1"/>
    <col min="2518" max="2518" width="11.42578125" style="1"/>
    <col min="2519" max="2519" width="14.5703125" style="1" bestFit="1" customWidth="1"/>
    <col min="2520" max="2521" width="12.140625" style="1" customWidth="1"/>
    <col min="2522" max="2522" width="12.140625" style="1" bestFit="1" customWidth="1"/>
    <col min="2523" max="2765" width="11.42578125" style="1"/>
    <col min="2766" max="2766" width="2" style="1" customWidth="1"/>
    <col min="2767" max="2767" width="5.140625" style="1" customWidth="1"/>
    <col min="2768" max="2773" width="20.5703125" style="1" customWidth="1"/>
    <col min="2774" max="2774" width="11.42578125" style="1"/>
    <col min="2775" max="2775" width="14.5703125" style="1" bestFit="1" customWidth="1"/>
    <col min="2776" max="2777" width="12.140625" style="1" customWidth="1"/>
    <col min="2778" max="2778" width="12.140625" style="1" bestFit="1" customWidth="1"/>
    <col min="2779" max="3021" width="11.42578125" style="1"/>
    <col min="3022" max="3022" width="2" style="1" customWidth="1"/>
    <col min="3023" max="3023" width="5.140625" style="1" customWidth="1"/>
    <col min="3024" max="3029" width="20.5703125" style="1" customWidth="1"/>
    <col min="3030" max="3030" width="11.42578125" style="1"/>
    <col min="3031" max="3031" width="14.5703125" style="1" bestFit="1" customWidth="1"/>
    <col min="3032" max="3033" width="12.140625" style="1" customWidth="1"/>
    <col min="3034" max="3034" width="12.140625" style="1" bestFit="1" customWidth="1"/>
    <col min="3035" max="3277" width="11.42578125" style="1"/>
    <col min="3278" max="3278" width="2" style="1" customWidth="1"/>
    <col min="3279" max="3279" width="5.140625" style="1" customWidth="1"/>
    <col min="3280" max="3285" width="20.5703125" style="1" customWidth="1"/>
    <col min="3286" max="3286" width="11.42578125" style="1"/>
    <col min="3287" max="3287" width="14.5703125" style="1" bestFit="1" customWidth="1"/>
    <col min="3288" max="3289" width="12.140625" style="1" customWidth="1"/>
    <col min="3290" max="3290" width="12.140625" style="1" bestFit="1" customWidth="1"/>
    <col min="3291" max="3533" width="11.42578125" style="1"/>
    <col min="3534" max="3534" width="2" style="1" customWidth="1"/>
    <col min="3535" max="3535" width="5.140625" style="1" customWidth="1"/>
    <col min="3536" max="3541" width="20.5703125" style="1" customWidth="1"/>
    <col min="3542" max="3542" width="11.42578125" style="1"/>
    <col min="3543" max="3543" width="14.5703125" style="1" bestFit="1" customWidth="1"/>
    <col min="3544" max="3545" width="12.140625" style="1" customWidth="1"/>
    <col min="3546" max="3546" width="12.140625" style="1" bestFit="1" customWidth="1"/>
    <col min="3547" max="3789" width="11.42578125" style="1"/>
    <col min="3790" max="3790" width="2" style="1" customWidth="1"/>
    <col min="3791" max="3791" width="5.140625" style="1" customWidth="1"/>
    <col min="3792" max="3797" width="20.5703125" style="1" customWidth="1"/>
    <col min="3798" max="3798" width="11.42578125" style="1"/>
    <col min="3799" max="3799" width="14.5703125" style="1" bestFit="1" customWidth="1"/>
    <col min="3800" max="3801" width="12.140625" style="1" customWidth="1"/>
    <col min="3802" max="3802" width="12.140625" style="1" bestFit="1" customWidth="1"/>
    <col min="3803" max="4045" width="11.42578125" style="1"/>
    <col min="4046" max="4046" width="2" style="1" customWidth="1"/>
    <col min="4047" max="4047" width="5.140625" style="1" customWidth="1"/>
    <col min="4048" max="4053" width="20.5703125" style="1" customWidth="1"/>
    <col min="4054" max="4054" width="11.42578125" style="1"/>
    <col min="4055" max="4055" width="14.5703125" style="1" bestFit="1" customWidth="1"/>
    <col min="4056" max="4057" width="12.140625" style="1" customWidth="1"/>
    <col min="4058" max="4058" width="12.140625" style="1" bestFit="1" customWidth="1"/>
    <col min="4059" max="4301" width="11.42578125" style="1"/>
    <col min="4302" max="4302" width="2" style="1" customWidth="1"/>
    <col min="4303" max="4303" width="5.140625" style="1" customWidth="1"/>
    <col min="4304" max="4309" width="20.5703125" style="1" customWidth="1"/>
    <col min="4310" max="4310" width="11.42578125" style="1"/>
    <col min="4311" max="4311" width="14.5703125" style="1" bestFit="1" customWidth="1"/>
    <col min="4312" max="4313" width="12.140625" style="1" customWidth="1"/>
    <col min="4314" max="4314" width="12.140625" style="1" bestFit="1" customWidth="1"/>
    <col min="4315" max="4557" width="11.42578125" style="1"/>
    <col min="4558" max="4558" width="2" style="1" customWidth="1"/>
    <col min="4559" max="4559" width="5.140625" style="1" customWidth="1"/>
    <col min="4560" max="4565" width="20.5703125" style="1" customWidth="1"/>
    <col min="4566" max="4566" width="11.42578125" style="1"/>
    <col min="4567" max="4567" width="14.5703125" style="1" bestFit="1" customWidth="1"/>
    <col min="4568" max="4569" width="12.140625" style="1" customWidth="1"/>
    <col min="4570" max="4570" width="12.140625" style="1" bestFit="1" customWidth="1"/>
    <col min="4571" max="4813" width="11.42578125" style="1"/>
    <col min="4814" max="4814" width="2" style="1" customWidth="1"/>
    <col min="4815" max="4815" width="5.140625" style="1" customWidth="1"/>
    <col min="4816" max="4821" width="20.5703125" style="1" customWidth="1"/>
    <col min="4822" max="4822" width="11.42578125" style="1"/>
    <col min="4823" max="4823" width="14.5703125" style="1" bestFit="1" customWidth="1"/>
    <col min="4824" max="4825" width="12.140625" style="1" customWidth="1"/>
    <col min="4826" max="4826" width="12.140625" style="1" bestFit="1" customWidth="1"/>
    <col min="4827" max="5069" width="11.42578125" style="1"/>
    <col min="5070" max="5070" width="2" style="1" customWidth="1"/>
    <col min="5071" max="5071" width="5.140625" style="1" customWidth="1"/>
    <col min="5072" max="5077" width="20.5703125" style="1" customWidth="1"/>
    <col min="5078" max="5078" width="11.42578125" style="1"/>
    <col min="5079" max="5079" width="14.5703125" style="1" bestFit="1" customWidth="1"/>
    <col min="5080" max="5081" width="12.140625" style="1" customWidth="1"/>
    <col min="5082" max="5082" width="12.140625" style="1" bestFit="1" customWidth="1"/>
    <col min="5083" max="5325" width="11.42578125" style="1"/>
    <col min="5326" max="5326" width="2" style="1" customWidth="1"/>
    <col min="5327" max="5327" width="5.140625" style="1" customWidth="1"/>
    <col min="5328" max="5333" width="20.5703125" style="1" customWidth="1"/>
    <col min="5334" max="5334" width="11.42578125" style="1"/>
    <col min="5335" max="5335" width="14.5703125" style="1" bestFit="1" customWidth="1"/>
    <col min="5336" max="5337" width="12.140625" style="1" customWidth="1"/>
    <col min="5338" max="5338" width="12.140625" style="1" bestFit="1" customWidth="1"/>
    <col min="5339" max="5581" width="11.42578125" style="1"/>
    <col min="5582" max="5582" width="2" style="1" customWidth="1"/>
    <col min="5583" max="5583" width="5.140625" style="1" customWidth="1"/>
    <col min="5584" max="5589" width="20.5703125" style="1" customWidth="1"/>
    <col min="5590" max="5590" width="11.42578125" style="1"/>
    <col min="5591" max="5591" width="14.5703125" style="1" bestFit="1" customWidth="1"/>
    <col min="5592" max="5593" width="12.140625" style="1" customWidth="1"/>
    <col min="5594" max="5594" width="12.140625" style="1" bestFit="1" customWidth="1"/>
    <col min="5595" max="5837" width="11.42578125" style="1"/>
    <col min="5838" max="5838" width="2" style="1" customWidth="1"/>
    <col min="5839" max="5839" width="5.140625" style="1" customWidth="1"/>
    <col min="5840" max="5845" width="20.5703125" style="1" customWidth="1"/>
    <col min="5846" max="5846" width="11.42578125" style="1"/>
    <col min="5847" max="5847" width="14.5703125" style="1" bestFit="1" customWidth="1"/>
    <col min="5848" max="5849" width="12.140625" style="1" customWidth="1"/>
    <col min="5850" max="5850" width="12.140625" style="1" bestFit="1" customWidth="1"/>
    <col min="5851" max="6093" width="11.42578125" style="1"/>
    <col min="6094" max="6094" width="2" style="1" customWidth="1"/>
    <col min="6095" max="6095" width="5.140625" style="1" customWidth="1"/>
    <col min="6096" max="6101" width="20.5703125" style="1" customWidth="1"/>
    <col min="6102" max="6102" width="11.42578125" style="1"/>
    <col min="6103" max="6103" width="14.5703125" style="1" bestFit="1" customWidth="1"/>
    <col min="6104" max="6105" width="12.140625" style="1" customWidth="1"/>
    <col min="6106" max="6106" width="12.140625" style="1" bestFit="1" customWidth="1"/>
    <col min="6107" max="6349" width="11.42578125" style="1"/>
    <col min="6350" max="6350" width="2" style="1" customWidth="1"/>
    <col min="6351" max="6351" width="5.140625" style="1" customWidth="1"/>
    <col min="6352" max="6357" width="20.5703125" style="1" customWidth="1"/>
    <col min="6358" max="6358" width="11.42578125" style="1"/>
    <col min="6359" max="6359" width="14.5703125" style="1" bestFit="1" customWidth="1"/>
    <col min="6360" max="6361" width="12.140625" style="1" customWidth="1"/>
    <col min="6362" max="6362" width="12.140625" style="1" bestFit="1" customWidth="1"/>
    <col min="6363" max="6605" width="11.42578125" style="1"/>
    <col min="6606" max="6606" width="2" style="1" customWidth="1"/>
    <col min="6607" max="6607" width="5.140625" style="1" customWidth="1"/>
    <col min="6608" max="6613" width="20.5703125" style="1" customWidth="1"/>
    <col min="6614" max="6614" width="11.42578125" style="1"/>
    <col min="6615" max="6615" width="14.5703125" style="1" bestFit="1" customWidth="1"/>
    <col min="6616" max="6617" width="12.140625" style="1" customWidth="1"/>
    <col min="6618" max="6618" width="12.140625" style="1" bestFit="1" customWidth="1"/>
    <col min="6619" max="6861" width="11.42578125" style="1"/>
    <col min="6862" max="6862" width="2" style="1" customWidth="1"/>
    <col min="6863" max="6863" width="5.140625" style="1" customWidth="1"/>
    <col min="6864" max="6869" width="20.5703125" style="1" customWidth="1"/>
    <col min="6870" max="6870" width="11.42578125" style="1"/>
    <col min="6871" max="6871" width="14.5703125" style="1" bestFit="1" customWidth="1"/>
    <col min="6872" max="6873" width="12.140625" style="1" customWidth="1"/>
    <col min="6874" max="6874" width="12.140625" style="1" bestFit="1" customWidth="1"/>
    <col min="6875" max="7117" width="11.42578125" style="1"/>
    <col min="7118" max="7118" width="2" style="1" customWidth="1"/>
    <col min="7119" max="7119" width="5.140625" style="1" customWidth="1"/>
    <col min="7120" max="7125" width="20.5703125" style="1" customWidth="1"/>
    <col min="7126" max="7126" width="11.42578125" style="1"/>
    <col min="7127" max="7127" width="14.5703125" style="1" bestFit="1" customWidth="1"/>
    <col min="7128" max="7129" width="12.140625" style="1" customWidth="1"/>
    <col min="7130" max="7130" width="12.140625" style="1" bestFit="1" customWidth="1"/>
    <col min="7131" max="7373" width="11.42578125" style="1"/>
    <col min="7374" max="7374" width="2" style="1" customWidth="1"/>
    <col min="7375" max="7375" width="5.140625" style="1" customWidth="1"/>
    <col min="7376" max="7381" width="20.5703125" style="1" customWidth="1"/>
    <col min="7382" max="7382" width="11.42578125" style="1"/>
    <col min="7383" max="7383" width="14.5703125" style="1" bestFit="1" customWidth="1"/>
    <col min="7384" max="7385" width="12.140625" style="1" customWidth="1"/>
    <col min="7386" max="7386" width="12.140625" style="1" bestFit="1" customWidth="1"/>
    <col min="7387" max="7629" width="11.42578125" style="1"/>
    <col min="7630" max="7630" width="2" style="1" customWidth="1"/>
    <col min="7631" max="7631" width="5.140625" style="1" customWidth="1"/>
    <col min="7632" max="7637" width="20.5703125" style="1" customWidth="1"/>
    <col min="7638" max="7638" width="11.42578125" style="1"/>
    <col min="7639" max="7639" width="14.5703125" style="1" bestFit="1" customWidth="1"/>
    <col min="7640" max="7641" width="12.140625" style="1" customWidth="1"/>
    <col min="7642" max="7642" width="12.140625" style="1" bestFit="1" customWidth="1"/>
    <col min="7643" max="7885" width="11.42578125" style="1"/>
    <col min="7886" max="7886" width="2" style="1" customWidth="1"/>
    <col min="7887" max="7887" width="5.140625" style="1" customWidth="1"/>
    <col min="7888" max="7893" width="20.5703125" style="1" customWidth="1"/>
    <col min="7894" max="7894" width="11.42578125" style="1"/>
    <col min="7895" max="7895" width="14.5703125" style="1" bestFit="1" customWidth="1"/>
    <col min="7896" max="7897" width="12.140625" style="1" customWidth="1"/>
    <col min="7898" max="7898" width="12.140625" style="1" bestFit="1" customWidth="1"/>
    <col min="7899" max="8141" width="11.42578125" style="1"/>
    <col min="8142" max="8142" width="2" style="1" customWidth="1"/>
    <col min="8143" max="8143" width="5.140625" style="1" customWidth="1"/>
    <col min="8144" max="8149" width="20.5703125" style="1" customWidth="1"/>
    <col min="8150" max="8150" width="11.42578125" style="1"/>
    <col min="8151" max="8151" width="14.5703125" style="1" bestFit="1" customWidth="1"/>
    <col min="8152" max="8153" width="12.140625" style="1" customWidth="1"/>
    <col min="8154" max="8154" width="12.140625" style="1" bestFit="1" customWidth="1"/>
    <col min="8155" max="8397" width="11.42578125" style="1"/>
    <col min="8398" max="8398" width="2" style="1" customWidth="1"/>
    <col min="8399" max="8399" width="5.140625" style="1" customWidth="1"/>
    <col min="8400" max="8405" width="20.5703125" style="1" customWidth="1"/>
    <col min="8406" max="8406" width="11.42578125" style="1"/>
    <col min="8407" max="8407" width="14.5703125" style="1" bestFit="1" customWidth="1"/>
    <col min="8408" max="8409" width="12.140625" style="1" customWidth="1"/>
    <col min="8410" max="8410" width="12.140625" style="1" bestFit="1" customWidth="1"/>
    <col min="8411" max="8653" width="11.42578125" style="1"/>
    <col min="8654" max="8654" width="2" style="1" customWidth="1"/>
    <col min="8655" max="8655" width="5.140625" style="1" customWidth="1"/>
    <col min="8656" max="8661" width="20.5703125" style="1" customWidth="1"/>
    <col min="8662" max="8662" width="11.42578125" style="1"/>
    <col min="8663" max="8663" width="14.5703125" style="1" bestFit="1" customWidth="1"/>
    <col min="8664" max="8665" width="12.140625" style="1" customWidth="1"/>
    <col min="8666" max="8666" width="12.140625" style="1" bestFit="1" customWidth="1"/>
    <col min="8667" max="8909" width="11.42578125" style="1"/>
    <col min="8910" max="8910" width="2" style="1" customWidth="1"/>
    <col min="8911" max="8911" width="5.140625" style="1" customWidth="1"/>
    <col min="8912" max="8917" width="20.5703125" style="1" customWidth="1"/>
    <col min="8918" max="8918" width="11.42578125" style="1"/>
    <col min="8919" max="8919" width="14.5703125" style="1" bestFit="1" customWidth="1"/>
    <col min="8920" max="8921" width="12.140625" style="1" customWidth="1"/>
    <col min="8922" max="8922" width="12.140625" style="1" bestFit="1" customWidth="1"/>
    <col min="8923" max="9165" width="11.42578125" style="1"/>
    <col min="9166" max="9166" width="2" style="1" customWidth="1"/>
    <col min="9167" max="9167" width="5.140625" style="1" customWidth="1"/>
    <col min="9168" max="9173" width="20.5703125" style="1" customWidth="1"/>
    <col min="9174" max="9174" width="11.42578125" style="1"/>
    <col min="9175" max="9175" width="14.5703125" style="1" bestFit="1" customWidth="1"/>
    <col min="9176" max="9177" width="12.140625" style="1" customWidth="1"/>
    <col min="9178" max="9178" width="12.140625" style="1" bestFit="1" customWidth="1"/>
    <col min="9179" max="9421" width="11.42578125" style="1"/>
    <col min="9422" max="9422" width="2" style="1" customWidth="1"/>
    <col min="9423" max="9423" width="5.140625" style="1" customWidth="1"/>
    <col min="9424" max="9429" width="20.5703125" style="1" customWidth="1"/>
    <col min="9430" max="9430" width="11.42578125" style="1"/>
    <col min="9431" max="9431" width="14.5703125" style="1" bestFit="1" customWidth="1"/>
    <col min="9432" max="9433" width="12.140625" style="1" customWidth="1"/>
    <col min="9434" max="9434" width="12.140625" style="1" bestFit="1" customWidth="1"/>
    <col min="9435" max="9677" width="11.42578125" style="1"/>
    <col min="9678" max="9678" width="2" style="1" customWidth="1"/>
    <col min="9679" max="9679" width="5.140625" style="1" customWidth="1"/>
    <col min="9680" max="9685" width="20.5703125" style="1" customWidth="1"/>
    <col min="9686" max="9686" width="11.42578125" style="1"/>
    <col min="9687" max="9687" width="14.5703125" style="1" bestFit="1" customWidth="1"/>
    <col min="9688" max="9689" width="12.140625" style="1" customWidth="1"/>
    <col min="9690" max="9690" width="12.140625" style="1" bestFit="1" customWidth="1"/>
    <col min="9691" max="9933" width="11.42578125" style="1"/>
    <col min="9934" max="9934" width="2" style="1" customWidth="1"/>
    <col min="9935" max="9935" width="5.140625" style="1" customWidth="1"/>
    <col min="9936" max="9941" width="20.5703125" style="1" customWidth="1"/>
    <col min="9942" max="9942" width="11.42578125" style="1"/>
    <col min="9943" max="9943" width="14.5703125" style="1" bestFit="1" customWidth="1"/>
    <col min="9944" max="9945" width="12.140625" style="1" customWidth="1"/>
    <col min="9946" max="9946" width="12.140625" style="1" bestFit="1" customWidth="1"/>
    <col min="9947" max="10189" width="11.42578125" style="1"/>
    <col min="10190" max="10190" width="2" style="1" customWidth="1"/>
    <col min="10191" max="10191" width="5.140625" style="1" customWidth="1"/>
    <col min="10192" max="10197" width="20.5703125" style="1" customWidth="1"/>
    <col min="10198" max="10198" width="11.42578125" style="1"/>
    <col min="10199" max="10199" width="14.5703125" style="1" bestFit="1" customWidth="1"/>
    <col min="10200" max="10201" width="12.140625" style="1" customWidth="1"/>
    <col min="10202" max="10202" width="12.140625" style="1" bestFit="1" customWidth="1"/>
    <col min="10203" max="10445" width="11.42578125" style="1"/>
    <col min="10446" max="10446" width="2" style="1" customWidth="1"/>
    <col min="10447" max="10447" width="5.140625" style="1" customWidth="1"/>
    <col min="10448" max="10453" width="20.5703125" style="1" customWidth="1"/>
    <col min="10454" max="10454" width="11.42578125" style="1"/>
    <col min="10455" max="10455" width="14.5703125" style="1" bestFit="1" customWidth="1"/>
    <col min="10456" max="10457" width="12.140625" style="1" customWidth="1"/>
    <col min="10458" max="10458" width="12.140625" style="1" bestFit="1" customWidth="1"/>
    <col min="10459" max="10701" width="11.42578125" style="1"/>
    <col min="10702" max="10702" width="2" style="1" customWidth="1"/>
    <col min="10703" max="10703" width="5.140625" style="1" customWidth="1"/>
    <col min="10704" max="10709" width="20.5703125" style="1" customWidth="1"/>
    <col min="10710" max="10710" width="11.42578125" style="1"/>
    <col min="10711" max="10711" width="14.5703125" style="1" bestFit="1" customWidth="1"/>
    <col min="10712" max="10713" width="12.140625" style="1" customWidth="1"/>
    <col min="10714" max="10714" width="12.140625" style="1" bestFit="1" customWidth="1"/>
    <col min="10715" max="10957" width="11.42578125" style="1"/>
    <col min="10958" max="10958" width="2" style="1" customWidth="1"/>
    <col min="10959" max="10959" width="5.140625" style="1" customWidth="1"/>
    <col min="10960" max="10965" width="20.5703125" style="1" customWidth="1"/>
    <col min="10966" max="10966" width="11.42578125" style="1"/>
    <col min="10967" max="10967" width="14.5703125" style="1" bestFit="1" customWidth="1"/>
    <col min="10968" max="10969" width="12.140625" style="1" customWidth="1"/>
    <col min="10970" max="10970" width="12.140625" style="1" bestFit="1" customWidth="1"/>
    <col min="10971" max="11213" width="11.42578125" style="1"/>
    <col min="11214" max="11214" width="2" style="1" customWidth="1"/>
    <col min="11215" max="11215" width="5.140625" style="1" customWidth="1"/>
    <col min="11216" max="11221" width="20.5703125" style="1" customWidth="1"/>
    <col min="11222" max="11222" width="11.42578125" style="1"/>
    <col min="11223" max="11223" width="14.5703125" style="1" bestFit="1" customWidth="1"/>
    <col min="11224" max="11225" width="12.140625" style="1" customWidth="1"/>
    <col min="11226" max="11226" width="12.140625" style="1" bestFit="1" customWidth="1"/>
    <col min="11227" max="11469" width="11.42578125" style="1"/>
    <col min="11470" max="11470" width="2" style="1" customWidth="1"/>
    <col min="11471" max="11471" width="5.140625" style="1" customWidth="1"/>
    <col min="11472" max="11477" width="20.5703125" style="1" customWidth="1"/>
    <col min="11478" max="11478" width="11.42578125" style="1"/>
    <col min="11479" max="11479" width="14.5703125" style="1" bestFit="1" customWidth="1"/>
    <col min="11480" max="11481" width="12.140625" style="1" customWidth="1"/>
    <col min="11482" max="11482" width="12.140625" style="1" bestFit="1" customWidth="1"/>
    <col min="11483" max="11725" width="11.42578125" style="1"/>
    <col min="11726" max="11726" width="2" style="1" customWidth="1"/>
    <col min="11727" max="11727" width="5.140625" style="1" customWidth="1"/>
    <col min="11728" max="11733" width="20.5703125" style="1" customWidth="1"/>
    <col min="11734" max="11734" width="11.42578125" style="1"/>
    <col min="11735" max="11735" width="14.5703125" style="1" bestFit="1" customWidth="1"/>
    <col min="11736" max="11737" width="12.140625" style="1" customWidth="1"/>
    <col min="11738" max="11738" width="12.140625" style="1" bestFit="1" customWidth="1"/>
    <col min="11739" max="11981" width="11.42578125" style="1"/>
    <col min="11982" max="11982" width="2" style="1" customWidth="1"/>
    <col min="11983" max="11983" width="5.140625" style="1" customWidth="1"/>
    <col min="11984" max="11989" width="20.5703125" style="1" customWidth="1"/>
    <col min="11990" max="11990" width="11.42578125" style="1"/>
    <col min="11991" max="11991" width="14.5703125" style="1" bestFit="1" customWidth="1"/>
    <col min="11992" max="11993" width="12.140625" style="1" customWidth="1"/>
    <col min="11994" max="11994" width="12.140625" style="1" bestFit="1" customWidth="1"/>
    <col min="11995" max="12237" width="11.42578125" style="1"/>
    <col min="12238" max="12238" width="2" style="1" customWidth="1"/>
    <col min="12239" max="12239" width="5.140625" style="1" customWidth="1"/>
    <col min="12240" max="12245" width="20.5703125" style="1" customWidth="1"/>
    <col min="12246" max="12246" width="11.42578125" style="1"/>
    <col min="12247" max="12247" width="14.5703125" style="1" bestFit="1" customWidth="1"/>
    <col min="12248" max="12249" width="12.140625" style="1" customWidth="1"/>
    <col min="12250" max="12250" width="12.140625" style="1" bestFit="1" customWidth="1"/>
    <col min="12251" max="12493" width="11.42578125" style="1"/>
    <col min="12494" max="12494" width="2" style="1" customWidth="1"/>
    <col min="12495" max="12495" width="5.140625" style="1" customWidth="1"/>
    <col min="12496" max="12501" width="20.5703125" style="1" customWidth="1"/>
    <col min="12502" max="12502" width="11.42578125" style="1"/>
    <col min="12503" max="12503" width="14.5703125" style="1" bestFit="1" customWidth="1"/>
    <col min="12504" max="12505" width="12.140625" style="1" customWidth="1"/>
    <col min="12506" max="12506" width="12.140625" style="1" bestFit="1" customWidth="1"/>
    <col min="12507" max="12749" width="11.42578125" style="1"/>
    <col min="12750" max="12750" width="2" style="1" customWidth="1"/>
    <col min="12751" max="12751" width="5.140625" style="1" customWidth="1"/>
    <col min="12752" max="12757" width="20.5703125" style="1" customWidth="1"/>
    <col min="12758" max="12758" width="11.42578125" style="1"/>
    <col min="12759" max="12759" width="14.5703125" style="1" bestFit="1" customWidth="1"/>
    <col min="12760" max="12761" width="12.140625" style="1" customWidth="1"/>
    <col min="12762" max="12762" width="12.140625" style="1" bestFit="1" customWidth="1"/>
    <col min="12763" max="13005" width="11.42578125" style="1"/>
    <col min="13006" max="13006" width="2" style="1" customWidth="1"/>
    <col min="13007" max="13007" width="5.140625" style="1" customWidth="1"/>
    <col min="13008" max="13013" width="20.5703125" style="1" customWidth="1"/>
    <col min="13014" max="13014" width="11.42578125" style="1"/>
    <col min="13015" max="13015" width="14.5703125" style="1" bestFit="1" customWidth="1"/>
    <col min="13016" max="13017" width="12.140625" style="1" customWidth="1"/>
    <col min="13018" max="13018" width="12.140625" style="1" bestFit="1" customWidth="1"/>
    <col min="13019" max="13261" width="11.42578125" style="1"/>
    <col min="13262" max="13262" width="2" style="1" customWidth="1"/>
    <col min="13263" max="13263" width="5.140625" style="1" customWidth="1"/>
    <col min="13264" max="13269" width="20.5703125" style="1" customWidth="1"/>
    <col min="13270" max="13270" width="11.42578125" style="1"/>
    <col min="13271" max="13271" width="14.5703125" style="1" bestFit="1" customWidth="1"/>
    <col min="13272" max="13273" width="12.140625" style="1" customWidth="1"/>
    <col min="13274" max="13274" width="12.140625" style="1" bestFit="1" customWidth="1"/>
    <col min="13275" max="13517" width="11.42578125" style="1"/>
    <col min="13518" max="13518" width="2" style="1" customWidth="1"/>
    <col min="13519" max="13519" width="5.140625" style="1" customWidth="1"/>
    <col min="13520" max="13525" width="20.5703125" style="1" customWidth="1"/>
    <col min="13526" max="13526" width="11.42578125" style="1"/>
    <col min="13527" max="13527" width="14.5703125" style="1" bestFit="1" customWidth="1"/>
    <col min="13528" max="13529" width="12.140625" style="1" customWidth="1"/>
    <col min="13530" max="13530" width="12.140625" style="1" bestFit="1" customWidth="1"/>
    <col min="13531" max="13773" width="11.42578125" style="1"/>
    <col min="13774" max="13774" width="2" style="1" customWidth="1"/>
    <col min="13775" max="13775" width="5.140625" style="1" customWidth="1"/>
    <col min="13776" max="13781" width="20.5703125" style="1" customWidth="1"/>
    <col min="13782" max="13782" width="11.42578125" style="1"/>
    <col min="13783" max="13783" width="14.5703125" style="1" bestFit="1" customWidth="1"/>
    <col min="13784" max="13785" width="12.140625" style="1" customWidth="1"/>
    <col min="13786" max="13786" width="12.140625" style="1" bestFit="1" customWidth="1"/>
    <col min="13787" max="14029" width="11.42578125" style="1"/>
    <col min="14030" max="14030" width="2" style="1" customWidth="1"/>
    <col min="14031" max="14031" width="5.140625" style="1" customWidth="1"/>
    <col min="14032" max="14037" width="20.5703125" style="1" customWidth="1"/>
    <col min="14038" max="14038" width="11.42578125" style="1"/>
    <col min="14039" max="14039" width="14.5703125" style="1" bestFit="1" customWidth="1"/>
    <col min="14040" max="14041" width="12.140625" style="1" customWidth="1"/>
    <col min="14042" max="14042" width="12.140625" style="1" bestFit="1" customWidth="1"/>
    <col min="14043" max="14285" width="11.42578125" style="1"/>
    <col min="14286" max="14286" width="2" style="1" customWidth="1"/>
    <col min="14287" max="14287" width="5.140625" style="1" customWidth="1"/>
    <col min="14288" max="14293" width="20.5703125" style="1" customWidth="1"/>
    <col min="14294" max="14294" width="11.42578125" style="1"/>
    <col min="14295" max="14295" width="14.5703125" style="1" bestFit="1" customWidth="1"/>
    <col min="14296" max="14297" width="12.140625" style="1" customWidth="1"/>
    <col min="14298" max="14298" width="12.140625" style="1" bestFit="1" customWidth="1"/>
    <col min="14299" max="14541" width="11.42578125" style="1"/>
    <col min="14542" max="14542" width="2" style="1" customWidth="1"/>
    <col min="14543" max="14543" width="5.140625" style="1" customWidth="1"/>
    <col min="14544" max="14549" width="20.5703125" style="1" customWidth="1"/>
    <col min="14550" max="14550" width="11.42578125" style="1"/>
    <col min="14551" max="14551" width="14.5703125" style="1" bestFit="1" customWidth="1"/>
    <col min="14552" max="14553" width="12.140625" style="1" customWidth="1"/>
    <col min="14554" max="14554" width="12.140625" style="1" bestFit="1" customWidth="1"/>
    <col min="14555" max="14797" width="11.42578125" style="1"/>
    <col min="14798" max="14798" width="2" style="1" customWidth="1"/>
    <col min="14799" max="14799" width="5.140625" style="1" customWidth="1"/>
    <col min="14800" max="14805" width="20.5703125" style="1" customWidth="1"/>
    <col min="14806" max="14806" width="11.42578125" style="1"/>
    <col min="14807" max="14807" width="14.5703125" style="1" bestFit="1" customWidth="1"/>
    <col min="14808" max="14809" width="12.140625" style="1" customWidth="1"/>
    <col min="14810" max="14810" width="12.140625" style="1" bestFit="1" customWidth="1"/>
    <col min="14811" max="15053" width="11.42578125" style="1"/>
    <col min="15054" max="15054" width="2" style="1" customWidth="1"/>
    <col min="15055" max="15055" width="5.140625" style="1" customWidth="1"/>
    <col min="15056" max="15061" width="20.5703125" style="1" customWidth="1"/>
    <col min="15062" max="15062" width="11.42578125" style="1"/>
    <col min="15063" max="15063" width="14.5703125" style="1" bestFit="1" customWidth="1"/>
    <col min="15064" max="15065" width="12.140625" style="1" customWidth="1"/>
    <col min="15066" max="15066" width="12.140625" style="1" bestFit="1" customWidth="1"/>
    <col min="15067" max="15309" width="11.42578125" style="1"/>
    <col min="15310" max="15310" width="2" style="1" customWidth="1"/>
    <col min="15311" max="15311" width="5.140625" style="1" customWidth="1"/>
    <col min="15312" max="15317" width="20.5703125" style="1" customWidth="1"/>
    <col min="15318" max="15318" width="11.42578125" style="1"/>
    <col min="15319" max="15319" width="14.5703125" style="1" bestFit="1" customWidth="1"/>
    <col min="15320" max="15321" width="12.140625" style="1" customWidth="1"/>
    <col min="15322" max="15322" width="12.140625" style="1" bestFit="1" customWidth="1"/>
    <col min="15323" max="15565" width="11.42578125" style="1"/>
    <col min="15566" max="15566" width="2" style="1" customWidth="1"/>
    <col min="15567" max="15567" width="5.140625" style="1" customWidth="1"/>
    <col min="15568" max="15573" width="20.5703125" style="1" customWidth="1"/>
    <col min="15574" max="15574" width="11.42578125" style="1"/>
    <col min="15575" max="15575" width="14.5703125" style="1" bestFit="1" customWidth="1"/>
    <col min="15576" max="15577" width="12.140625" style="1" customWidth="1"/>
    <col min="15578" max="15578" width="12.140625" style="1" bestFit="1" customWidth="1"/>
    <col min="15579" max="15821" width="11.42578125" style="1"/>
    <col min="15822" max="15822" width="2" style="1" customWidth="1"/>
    <col min="15823" max="15823" width="5.140625" style="1" customWidth="1"/>
    <col min="15824" max="15829" width="20.5703125" style="1" customWidth="1"/>
    <col min="15830" max="15830" width="11.42578125" style="1"/>
    <col min="15831" max="15831" width="14.5703125" style="1" bestFit="1" customWidth="1"/>
    <col min="15832" max="15833" width="12.140625" style="1" customWidth="1"/>
    <col min="15834" max="15834" width="12.140625" style="1" bestFit="1" customWidth="1"/>
    <col min="15835" max="16077" width="11.42578125" style="1"/>
    <col min="16078" max="16078" width="2" style="1" customWidth="1"/>
    <col min="16079" max="16079" width="5.140625" style="1" customWidth="1"/>
    <col min="16080" max="16085" width="20.5703125" style="1" customWidth="1"/>
    <col min="16086" max="16086" width="11.42578125" style="1"/>
    <col min="16087" max="16087" width="14.5703125" style="1" bestFit="1" customWidth="1"/>
    <col min="16088" max="16089" width="12.140625" style="1" customWidth="1"/>
    <col min="16090" max="16090" width="12.140625" style="1" bestFit="1" customWidth="1"/>
    <col min="16091" max="16384" width="11.42578125" style="1"/>
  </cols>
  <sheetData>
    <row r="2" spans="1:6" ht="10.5" customHeight="1">
      <c r="E2" s="2" t="s">
        <v>0</v>
      </c>
    </row>
    <row r="3" spans="1:6" ht="45" customHeight="1">
      <c r="B3" s="230" t="s">
        <v>1</v>
      </c>
      <c r="C3" s="230"/>
      <c r="D3" s="230"/>
      <c r="E3" s="230"/>
      <c r="F3" s="76"/>
    </row>
    <row r="4" spans="1:6" ht="21">
      <c r="A4" s="188"/>
      <c r="B4" s="188"/>
      <c r="C4" s="188"/>
      <c r="D4" s="188"/>
      <c r="E4" s="188"/>
      <c r="F4" s="188"/>
    </row>
    <row r="5" spans="1:6" ht="11.25" customHeight="1">
      <c r="A5" s="3"/>
      <c r="B5" s="4"/>
      <c r="C5" s="4"/>
      <c r="D5" s="4"/>
      <c r="E5" s="4"/>
      <c r="F5" s="4"/>
    </row>
    <row r="6" spans="1:6" ht="24.75" customHeight="1">
      <c r="B6" s="77" t="s">
        <v>2</v>
      </c>
      <c r="C6" s="78" t="s">
        <v>3</v>
      </c>
      <c r="D6" s="79" t="s">
        <v>4</v>
      </c>
      <c r="E6" s="77" t="s">
        <v>5</v>
      </c>
      <c r="F6" s="78" t="s">
        <v>6</v>
      </c>
    </row>
    <row r="7" spans="1:6" ht="27.95" customHeight="1">
      <c r="A7" s="231" t="s">
        <v>7</v>
      </c>
      <c r="B7" s="81" t="s">
        <v>8</v>
      </c>
      <c r="C7" s="80" t="s">
        <v>9</v>
      </c>
      <c r="D7" s="82" t="s">
        <v>10</v>
      </c>
      <c r="E7" s="81" t="s">
        <v>8</v>
      </c>
      <c r="F7" s="82" t="s">
        <v>10</v>
      </c>
    </row>
    <row r="8" spans="1:6" ht="27.95" customHeight="1">
      <c r="A8" s="231"/>
      <c r="B8" s="84" t="s">
        <v>11</v>
      </c>
      <c r="C8" s="83" t="s">
        <v>12</v>
      </c>
      <c r="D8" s="83" t="s">
        <v>13</v>
      </c>
      <c r="E8" s="83" t="s">
        <v>14</v>
      </c>
      <c r="F8" s="83" t="s">
        <v>15</v>
      </c>
    </row>
    <row r="9" spans="1:6" ht="27.95" customHeight="1">
      <c r="A9" s="231"/>
      <c r="B9" s="86" t="s">
        <v>16</v>
      </c>
      <c r="C9" s="85" t="s">
        <v>17</v>
      </c>
      <c r="D9" s="85" t="s">
        <v>17</v>
      </c>
      <c r="E9" s="86" t="s">
        <v>16</v>
      </c>
      <c r="F9" s="85" t="s">
        <v>18</v>
      </c>
    </row>
    <row r="10" spans="1:6" ht="27.95" customHeight="1">
      <c r="A10" s="231"/>
      <c r="B10" s="87" t="s">
        <v>19</v>
      </c>
      <c r="C10" s="87" t="s">
        <v>20</v>
      </c>
      <c r="D10" s="87"/>
      <c r="E10" s="87" t="s">
        <v>21</v>
      </c>
      <c r="F10" s="87" t="s">
        <v>21</v>
      </c>
    </row>
    <row r="11" spans="1:6" ht="27.95" customHeight="1">
      <c r="A11" s="231"/>
      <c r="B11" s="88" t="s">
        <v>10</v>
      </c>
      <c r="C11" s="88" t="s">
        <v>10</v>
      </c>
      <c r="D11" s="87" t="s">
        <v>22</v>
      </c>
      <c r="E11" s="88" t="s">
        <v>10</v>
      </c>
      <c r="F11" s="89" t="s">
        <v>16</v>
      </c>
    </row>
    <row r="12" spans="1:6" ht="20.100000000000001" customHeight="1">
      <c r="A12" s="231"/>
      <c r="B12" s="91" t="s">
        <v>23</v>
      </c>
      <c r="C12" s="90" t="s">
        <v>24</v>
      </c>
      <c r="D12" s="91" t="s">
        <v>23</v>
      </c>
      <c r="E12" s="92" t="s">
        <v>25</v>
      </c>
      <c r="F12" s="90" t="s">
        <v>24</v>
      </c>
    </row>
    <row r="13" spans="1:6" ht="20.100000000000001" customHeight="1">
      <c r="A13" s="231"/>
      <c r="B13" s="93" t="s">
        <v>16</v>
      </c>
      <c r="C13" s="93" t="s">
        <v>16</v>
      </c>
      <c r="D13" s="94" t="s">
        <v>26</v>
      </c>
      <c r="E13" s="93" t="s">
        <v>16</v>
      </c>
      <c r="F13" s="94" t="s">
        <v>26</v>
      </c>
    </row>
    <row r="14" spans="1:6" ht="20.100000000000001" customHeight="1">
      <c r="A14" s="231"/>
      <c r="B14" s="95" t="s">
        <v>27</v>
      </c>
      <c r="C14" s="95" t="s">
        <v>28</v>
      </c>
      <c r="D14" s="95" t="s">
        <v>29</v>
      </c>
      <c r="E14" s="95" t="s">
        <v>30</v>
      </c>
      <c r="F14" s="95" t="s">
        <v>31</v>
      </c>
    </row>
    <row r="15" spans="1:6" ht="7.5" customHeight="1">
      <c r="A15" s="16"/>
      <c r="B15" s="96"/>
      <c r="C15" s="17"/>
      <c r="D15" s="18"/>
      <c r="E15" s="74"/>
      <c r="F15" s="74"/>
    </row>
    <row r="16" spans="1:6" ht="27.95" customHeight="1">
      <c r="A16" s="231" t="s">
        <v>32</v>
      </c>
      <c r="B16" s="85" t="s">
        <v>17</v>
      </c>
      <c r="C16" s="86" t="s">
        <v>33</v>
      </c>
      <c r="D16" s="97" t="s">
        <v>10</v>
      </c>
      <c r="E16" s="97" t="s">
        <v>10</v>
      </c>
      <c r="F16" s="85" t="s">
        <v>17</v>
      </c>
    </row>
    <row r="17" spans="1:6" ht="27.95" customHeight="1">
      <c r="A17" s="231"/>
      <c r="B17" s="83" t="s">
        <v>13</v>
      </c>
      <c r="C17" s="83" t="s">
        <v>34</v>
      </c>
      <c r="D17" s="84" t="s">
        <v>35</v>
      </c>
      <c r="E17" s="83" t="s">
        <v>36</v>
      </c>
      <c r="F17" s="84" t="s">
        <v>37</v>
      </c>
    </row>
    <row r="18" spans="1:6" ht="27.95" customHeight="1">
      <c r="A18" s="231"/>
      <c r="B18" s="86" t="s">
        <v>16</v>
      </c>
      <c r="C18" s="86" t="s">
        <v>38</v>
      </c>
      <c r="D18" s="85" t="s">
        <v>17</v>
      </c>
      <c r="E18" s="86" t="s">
        <v>16</v>
      </c>
      <c r="F18" s="86" t="s">
        <v>16</v>
      </c>
    </row>
    <row r="19" spans="1:6" ht="27.95" customHeight="1">
      <c r="A19" s="231"/>
      <c r="B19" s="87" t="s">
        <v>21</v>
      </c>
      <c r="C19" s="87" t="s">
        <v>19</v>
      </c>
      <c r="D19" s="87" t="s">
        <v>21</v>
      </c>
      <c r="E19" s="87" t="s">
        <v>19</v>
      </c>
      <c r="F19" s="87" t="s">
        <v>20</v>
      </c>
    </row>
    <row r="20" spans="1:6" ht="27.95" customHeight="1">
      <c r="A20" s="231"/>
      <c r="B20" s="88" t="s">
        <v>10</v>
      </c>
      <c r="C20" s="88" t="s">
        <v>10</v>
      </c>
      <c r="D20" s="89" t="s">
        <v>16</v>
      </c>
      <c r="E20" s="98" t="s">
        <v>39</v>
      </c>
      <c r="F20" s="88" t="s">
        <v>10</v>
      </c>
    </row>
    <row r="21" spans="1:6" ht="20.100000000000001" customHeight="1">
      <c r="A21" s="231"/>
      <c r="B21" s="92" t="s">
        <v>25</v>
      </c>
      <c r="C21" s="91" t="s">
        <v>23</v>
      </c>
      <c r="D21" s="90" t="s">
        <v>24</v>
      </c>
      <c r="E21" s="91" t="s">
        <v>23</v>
      </c>
      <c r="F21" s="90" t="s">
        <v>24</v>
      </c>
    </row>
    <row r="22" spans="1:6" ht="20.100000000000001" customHeight="1">
      <c r="A22" s="231"/>
      <c r="B22" s="93" t="s">
        <v>16</v>
      </c>
      <c r="C22" s="93" t="s">
        <v>16</v>
      </c>
      <c r="D22" s="94" t="s">
        <v>26</v>
      </c>
      <c r="E22" s="94" t="s">
        <v>26</v>
      </c>
      <c r="F22" s="93" t="s">
        <v>16</v>
      </c>
    </row>
    <row r="23" spans="1:6" ht="20.100000000000001" customHeight="1">
      <c r="A23" s="231"/>
      <c r="B23" s="95" t="s">
        <v>30</v>
      </c>
      <c r="C23" s="95" t="s">
        <v>29</v>
      </c>
      <c r="D23" s="95" t="s">
        <v>40</v>
      </c>
      <c r="E23" s="95" t="s">
        <v>29</v>
      </c>
      <c r="F23" s="95" t="s">
        <v>41</v>
      </c>
    </row>
    <row r="24" spans="1:6" ht="7.5" customHeight="1">
      <c r="A24" s="16"/>
      <c r="B24" s="99"/>
      <c r="C24" s="99"/>
      <c r="D24" s="99"/>
      <c r="E24" s="99"/>
      <c r="F24" s="99"/>
    </row>
    <row r="25" spans="1:6" ht="27.95" customHeight="1">
      <c r="A25" s="231" t="s">
        <v>42</v>
      </c>
      <c r="B25" s="86" t="s">
        <v>43</v>
      </c>
      <c r="C25" s="85" t="s">
        <v>17</v>
      </c>
      <c r="D25" s="97" t="s">
        <v>10</v>
      </c>
      <c r="E25" s="97" t="s">
        <v>10</v>
      </c>
      <c r="F25" s="85" t="s">
        <v>17</v>
      </c>
    </row>
    <row r="26" spans="1:6" ht="27.95" customHeight="1">
      <c r="A26" s="231"/>
      <c r="B26" s="83" t="s">
        <v>34</v>
      </c>
      <c r="C26" s="84" t="s">
        <v>13</v>
      </c>
      <c r="D26" s="84" t="s">
        <v>35</v>
      </c>
      <c r="E26" s="84" t="s">
        <v>44</v>
      </c>
      <c r="F26" s="83" t="s">
        <v>14</v>
      </c>
    </row>
    <row r="27" spans="1:6" ht="27.95" customHeight="1">
      <c r="A27" s="231"/>
      <c r="B27" s="86" t="s">
        <v>38</v>
      </c>
      <c r="C27" s="86" t="s">
        <v>16</v>
      </c>
      <c r="D27" s="85" t="s">
        <v>17</v>
      </c>
      <c r="E27" s="100" t="s">
        <v>17</v>
      </c>
      <c r="F27" s="86" t="s">
        <v>16</v>
      </c>
    </row>
    <row r="28" spans="1:6" ht="27.95" customHeight="1">
      <c r="A28" s="231"/>
      <c r="B28" s="87" t="s">
        <v>21</v>
      </c>
      <c r="C28" s="87" t="s">
        <v>19</v>
      </c>
      <c r="D28" s="87" t="s">
        <v>20</v>
      </c>
      <c r="E28" s="87"/>
      <c r="F28" s="87" t="s">
        <v>21</v>
      </c>
    </row>
    <row r="29" spans="1:6" ht="27.95" customHeight="1">
      <c r="A29" s="231"/>
      <c r="B29" s="88" t="s">
        <v>10</v>
      </c>
      <c r="C29" s="88" t="s">
        <v>10</v>
      </c>
      <c r="D29" s="89" t="s">
        <v>16</v>
      </c>
      <c r="E29" s="87" t="s">
        <v>22</v>
      </c>
      <c r="F29" s="88" t="s">
        <v>10</v>
      </c>
    </row>
    <row r="30" spans="1:6" ht="20.100000000000001" customHeight="1">
      <c r="A30" s="231"/>
      <c r="B30" s="90" t="s">
        <v>24</v>
      </c>
      <c r="C30" s="91" t="s">
        <v>23</v>
      </c>
      <c r="D30" s="92" t="s">
        <v>25</v>
      </c>
      <c r="E30" s="91" t="s">
        <v>23</v>
      </c>
      <c r="F30" s="90" t="s">
        <v>24</v>
      </c>
    </row>
    <row r="31" spans="1:6" ht="20.100000000000001" customHeight="1">
      <c r="A31" s="231"/>
      <c r="B31" s="93" t="s">
        <v>16</v>
      </c>
      <c r="C31" s="93" t="s">
        <v>16</v>
      </c>
      <c r="D31" s="94" t="s">
        <v>26</v>
      </c>
      <c r="E31" s="94" t="s">
        <v>26</v>
      </c>
      <c r="F31" s="93" t="s">
        <v>16</v>
      </c>
    </row>
    <row r="32" spans="1:6" ht="20.100000000000001" customHeight="1">
      <c r="A32" s="231"/>
      <c r="B32" s="95" t="s">
        <v>28</v>
      </c>
      <c r="C32" s="95" t="s">
        <v>27</v>
      </c>
      <c r="D32" s="95" t="s">
        <v>30</v>
      </c>
      <c r="E32" s="95" t="s">
        <v>29</v>
      </c>
      <c r="F32" s="95" t="s">
        <v>31</v>
      </c>
    </row>
    <row r="33" spans="1:6" ht="7.5" customHeight="1">
      <c r="A33" s="16"/>
      <c r="B33" s="99"/>
      <c r="C33" s="99"/>
      <c r="D33" s="99"/>
      <c r="E33" s="99"/>
      <c r="F33" s="99"/>
    </row>
    <row r="34" spans="1:6" ht="27.95" customHeight="1">
      <c r="A34" s="231" t="s">
        <v>45</v>
      </c>
      <c r="B34" s="85" t="s">
        <v>17</v>
      </c>
      <c r="C34" s="86" t="s">
        <v>16</v>
      </c>
      <c r="D34" s="85" t="s">
        <v>17</v>
      </c>
      <c r="E34" s="97" t="s">
        <v>10</v>
      </c>
      <c r="F34" s="97" t="s">
        <v>10</v>
      </c>
    </row>
    <row r="35" spans="1:6" ht="27.95" customHeight="1">
      <c r="A35" s="231"/>
      <c r="B35" s="83" t="s">
        <v>46</v>
      </c>
      <c r="C35" s="83" t="s">
        <v>34</v>
      </c>
      <c r="D35" s="83" t="s">
        <v>13</v>
      </c>
      <c r="E35" s="84" t="s">
        <v>37</v>
      </c>
      <c r="F35" s="84" t="s">
        <v>47</v>
      </c>
    </row>
    <row r="36" spans="1:6" ht="27.95" customHeight="1">
      <c r="A36" s="231"/>
      <c r="B36" s="86" t="s">
        <v>48</v>
      </c>
      <c r="C36" s="86" t="s">
        <v>38</v>
      </c>
      <c r="D36" s="86" t="s">
        <v>16</v>
      </c>
      <c r="E36" s="86" t="s">
        <v>38</v>
      </c>
      <c r="F36" s="85" t="s">
        <v>17</v>
      </c>
    </row>
    <row r="37" spans="1:6" ht="27.95" customHeight="1">
      <c r="A37" s="231"/>
      <c r="B37" s="87" t="s">
        <v>21</v>
      </c>
      <c r="C37" s="87" t="s">
        <v>20</v>
      </c>
      <c r="D37" s="87" t="s">
        <v>19</v>
      </c>
      <c r="E37" s="87"/>
      <c r="F37" s="87" t="s">
        <v>21</v>
      </c>
    </row>
    <row r="38" spans="1:6" ht="27.95" customHeight="1">
      <c r="A38" s="231"/>
      <c r="B38" s="88" t="s">
        <v>10</v>
      </c>
      <c r="C38" s="88" t="s">
        <v>10</v>
      </c>
      <c r="D38" s="88" t="s">
        <v>10</v>
      </c>
      <c r="E38" s="87" t="s">
        <v>49</v>
      </c>
      <c r="F38" s="89" t="s">
        <v>16</v>
      </c>
    </row>
    <row r="39" spans="1:6" ht="20.100000000000001" customHeight="1">
      <c r="A39" s="231"/>
      <c r="B39" s="92" t="s">
        <v>25</v>
      </c>
      <c r="C39" s="90" t="s">
        <v>24</v>
      </c>
      <c r="D39" s="91" t="s">
        <v>23</v>
      </c>
      <c r="E39" s="91" t="s">
        <v>23</v>
      </c>
      <c r="F39" s="90" t="s">
        <v>50</v>
      </c>
    </row>
    <row r="40" spans="1:6" ht="20.100000000000001" customHeight="1">
      <c r="A40" s="231"/>
      <c r="B40" s="93" t="s">
        <v>16</v>
      </c>
      <c r="C40" s="93" t="s">
        <v>16</v>
      </c>
      <c r="D40" s="93" t="s">
        <v>16</v>
      </c>
      <c r="E40" s="94" t="s">
        <v>26</v>
      </c>
      <c r="F40" s="94" t="s">
        <v>26</v>
      </c>
    </row>
    <row r="41" spans="1:6" ht="20.100000000000001" customHeight="1">
      <c r="A41" s="231"/>
      <c r="B41" s="95" t="s">
        <v>30</v>
      </c>
      <c r="C41" s="95" t="s">
        <v>41</v>
      </c>
      <c r="D41" s="95" t="s">
        <v>27</v>
      </c>
      <c r="E41" s="95" t="s">
        <v>27</v>
      </c>
      <c r="F41" s="95" t="s">
        <v>51</v>
      </c>
    </row>
    <row r="42" spans="1:6" ht="7.5" customHeight="1">
      <c r="A42" s="16"/>
      <c r="B42" s="99"/>
      <c r="C42" s="99"/>
      <c r="D42" s="99"/>
      <c r="E42" s="99"/>
      <c r="F42" s="99"/>
    </row>
    <row r="43" spans="1:6" ht="15" customHeight="1"/>
    <row r="44" spans="1:6" ht="15" customHeight="1"/>
  </sheetData>
  <mergeCells count="5">
    <mergeCell ref="B3:E3"/>
    <mergeCell ref="A7:A14"/>
    <mergeCell ref="A16:A23"/>
    <mergeCell ref="A25:A32"/>
    <mergeCell ref="A34:A41"/>
  </mergeCells>
  <printOptions horizontalCentered="1" verticalCentered="1"/>
  <pageMargins left="0" right="0" top="0.23622047244094491" bottom="0.11811023622047245" header="0.23622047244094491" footer="0.39370078740157483"/>
  <pageSetup paperSize="9" scale="8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1"/>
  <sheetViews>
    <sheetView showGridLines="0" showZeros="0" showWhiteSpace="0" view="pageBreakPreview" zoomScale="41" zoomScaleNormal="40" zoomScaleSheetLayoutView="41" zoomScalePageLayoutView="10" workbookViewId="0">
      <selection activeCell="E51" sqref="E5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252</v>
      </c>
      <c r="E1" s="7"/>
      <c r="F1" s="59" t="s">
        <v>180</v>
      </c>
      <c r="G1" s="245"/>
      <c r="H1" s="245"/>
      <c r="I1" s="245"/>
      <c r="J1" s="245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  <c r="G2" s="191"/>
      <c r="H2" s="191"/>
      <c r="I2" s="191"/>
      <c r="J2" s="191"/>
    </row>
    <row r="3" spans="1:13" ht="30" customHeight="1">
      <c r="A3" s="14"/>
      <c r="B3" s="233" t="s">
        <v>2</v>
      </c>
      <c r="C3" s="13"/>
      <c r="D3" s="33" t="s">
        <v>56</v>
      </c>
      <c r="E3" s="33"/>
      <c r="F3" s="104" t="s">
        <v>181</v>
      </c>
    </row>
    <row r="4" spans="1:13" ht="30" customHeight="1">
      <c r="A4" s="14"/>
      <c r="B4" s="233"/>
      <c r="C4" s="13"/>
      <c r="D4" s="35" t="s">
        <v>182</v>
      </c>
      <c r="E4" s="35" t="s">
        <v>182</v>
      </c>
      <c r="F4" s="35" t="s">
        <v>183</v>
      </c>
    </row>
    <row r="5" spans="1:13" ht="21" customHeight="1">
      <c r="A5" s="14"/>
      <c r="B5" s="233"/>
      <c r="C5" s="13"/>
      <c r="D5" s="49" t="s">
        <v>184</v>
      </c>
      <c r="E5" s="49" t="s">
        <v>184</v>
      </c>
      <c r="F5" s="49" t="s">
        <v>184</v>
      </c>
    </row>
    <row r="6" spans="1:13" ht="30" customHeight="1">
      <c r="A6" s="14"/>
      <c r="B6" s="233"/>
      <c r="C6" s="13"/>
      <c r="D6" s="35" t="s">
        <v>244</v>
      </c>
      <c r="E6" s="35" t="s">
        <v>245</v>
      </c>
      <c r="F6" s="35" t="s">
        <v>246</v>
      </c>
    </row>
    <row r="7" spans="1:13" ht="30" customHeight="1">
      <c r="A7" s="14"/>
      <c r="B7" s="233"/>
      <c r="C7" s="13"/>
      <c r="D7" s="35" t="s">
        <v>56</v>
      </c>
      <c r="E7" s="35" t="s">
        <v>135</v>
      </c>
      <c r="F7" s="35" t="s">
        <v>185</v>
      </c>
      <c r="L7" s="15"/>
      <c r="M7" s="39"/>
    </row>
    <row r="8" spans="1:13" ht="30" customHeight="1">
      <c r="A8" s="14"/>
      <c r="B8" s="233"/>
      <c r="C8" s="13"/>
      <c r="D8" s="35" t="s">
        <v>75</v>
      </c>
      <c r="E8" s="35" t="s">
        <v>75</v>
      </c>
      <c r="F8" s="35" t="s">
        <v>63</v>
      </c>
    </row>
    <row r="9" spans="1:13" ht="30" customHeight="1">
      <c r="A9" s="14"/>
      <c r="B9" s="233"/>
      <c r="C9" s="13"/>
      <c r="D9" s="55" t="s">
        <v>186</v>
      </c>
      <c r="E9" s="55" t="s">
        <v>186</v>
      </c>
      <c r="F9" s="55" t="s">
        <v>186</v>
      </c>
    </row>
    <row r="10" spans="1:13" ht="30" customHeight="1">
      <c r="A10" s="14"/>
      <c r="B10" s="233"/>
      <c r="C10" s="13"/>
      <c r="D10" s="55" t="s">
        <v>187</v>
      </c>
      <c r="E10" s="55" t="s">
        <v>187</v>
      </c>
      <c r="F10" s="55" t="s">
        <v>187</v>
      </c>
    </row>
    <row r="11" spans="1:13" ht="30" customHeight="1">
      <c r="A11" s="14"/>
      <c r="B11" s="233"/>
      <c r="C11" s="13"/>
      <c r="D11" s="56"/>
      <c r="E11" s="56" t="s">
        <v>261</v>
      </c>
      <c r="F11" s="56" t="s">
        <v>262</v>
      </c>
    </row>
    <row r="12" spans="1:13" ht="6" customHeight="1">
      <c r="A12" s="14"/>
      <c r="B12" s="16"/>
      <c r="C12" s="13"/>
      <c r="D12" s="18"/>
      <c r="E12" s="18"/>
      <c r="F12" s="18"/>
    </row>
    <row r="13" spans="1:13" ht="30" customHeight="1">
      <c r="A13" s="14"/>
      <c r="B13" s="233" t="s">
        <v>3</v>
      </c>
      <c r="C13" s="13"/>
      <c r="D13" s="106"/>
      <c r="E13" s="33"/>
      <c r="F13" s="104" t="s">
        <v>188</v>
      </c>
      <c r="H13" s="69"/>
      <c r="I13" s="69"/>
      <c r="J13" s="69"/>
    </row>
    <row r="14" spans="1:13" ht="30" customHeight="1">
      <c r="A14" s="14"/>
      <c r="B14" s="233"/>
      <c r="C14" s="13"/>
      <c r="D14" s="35" t="s">
        <v>67</v>
      </c>
      <c r="E14" s="35" t="s">
        <v>67</v>
      </c>
      <c r="F14" s="35" t="s">
        <v>189</v>
      </c>
      <c r="H14" s="69"/>
      <c r="I14" s="69"/>
      <c r="J14" s="69"/>
    </row>
    <row r="15" spans="1:13" ht="21" customHeight="1">
      <c r="A15" s="14"/>
      <c r="B15" s="233"/>
      <c r="C15" s="13"/>
      <c r="D15" s="49"/>
      <c r="E15" s="49"/>
      <c r="F15" s="49"/>
      <c r="H15" s="69"/>
      <c r="I15" s="69"/>
      <c r="J15" s="69"/>
    </row>
    <row r="16" spans="1:13" ht="30" customHeight="1">
      <c r="A16" s="14"/>
      <c r="B16" s="233"/>
      <c r="C16" s="13"/>
      <c r="D16" s="35" t="s">
        <v>190</v>
      </c>
      <c r="E16" s="35" t="s">
        <v>190</v>
      </c>
      <c r="F16" s="35" t="s">
        <v>191</v>
      </c>
      <c r="H16" s="240"/>
      <c r="I16" s="240"/>
      <c r="J16" s="240"/>
    </row>
    <row r="17" spans="1:16382" ht="30" customHeight="1">
      <c r="A17" s="14"/>
      <c r="B17" s="233"/>
      <c r="C17" s="13"/>
      <c r="D17" s="35" t="s">
        <v>56</v>
      </c>
      <c r="E17" s="101" t="s">
        <v>192</v>
      </c>
      <c r="F17" s="101" t="s">
        <v>192</v>
      </c>
      <c r="H17" s="240"/>
      <c r="I17" s="240"/>
      <c r="J17" s="240"/>
    </row>
    <row r="18" spans="1:16382" ht="30" customHeight="1">
      <c r="A18" s="14"/>
      <c r="B18" s="233"/>
      <c r="C18" s="13"/>
      <c r="D18" s="35" t="s">
        <v>87</v>
      </c>
      <c r="E18" s="35" t="s">
        <v>87</v>
      </c>
      <c r="F18" s="35" t="s">
        <v>72</v>
      </c>
    </row>
    <row r="19" spans="1:16382" ht="30" customHeight="1">
      <c r="A19" s="14"/>
      <c r="B19" s="233"/>
      <c r="C19" s="13"/>
      <c r="D19" s="54" t="s">
        <v>193</v>
      </c>
      <c r="E19" s="55" t="s">
        <v>64</v>
      </c>
      <c r="F19" s="55" t="s">
        <v>64</v>
      </c>
    </row>
    <row r="20" spans="1:16382" ht="30" customHeight="1">
      <c r="A20" s="14"/>
      <c r="B20" s="233"/>
      <c r="C20" s="13"/>
      <c r="D20" s="55" t="s">
        <v>95</v>
      </c>
      <c r="E20" s="55" t="s">
        <v>95</v>
      </c>
      <c r="F20" s="55" t="s">
        <v>95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6"/>
      <c r="E21" s="56"/>
      <c r="F21" s="56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8"/>
      <c r="E22" s="18"/>
      <c r="F22" s="18"/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06"/>
      <c r="E23" s="33"/>
      <c r="F23" s="104" t="s">
        <v>194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">
        <v>195</v>
      </c>
      <c r="E24" s="35" t="s">
        <v>195</v>
      </c>
      <c r="F24" s="35" t="s">
        <v>196</v>
      </c>
      <c r="H24" s="236"/>
      <c r="I24" s="236"/>
      <c r="J24" s="236"/>
    </row>
    <row r="25" spans="1:16382" ht="21" customHeight="1">
      <c r="A25" s="14"/>
      <c r="B25" s="233"/>
      <c r="C25" s="13"/>
      <c r="D25" s="49" t="s">
        <v>60</v>
      </c>
      <c r="E25" s="49" t="s">
        <v>60</v>
      </c>
      <c r="F25" s="49" t="s">
        <v>197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">
        <v>92</v>
      </c>
      <c r="E26" s="35" t="s">
        <v>198</v>
      </c>
      <c r="F26" s="35" t="s">
        <v>69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/>
      <c r="E27" s="35" t="s">
        <v>64</v>
      </c>
      <c r="F27" s="35" t="s">
        <v>64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">
        <v>199</v>
      </c>
      <c r="E28" s="35" t="s">
        <v>199</v>
      </c>
      <c r="F28" s="35" t="s">
        <v>99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4" t="s">
        <v>200</v>
      </c>
      <c r="E29" s="55" t="s">
        <v>97</v>
      </c>
      <c r="F29" s="55" t="s">
        <v>97</v>
      </c>
    </row>
    <row r="30" spans="1:16382" ht="30" customHeight="1">
      <c r="A30" s="14"/>
      <c r="B30" s="233"/>
      <c r="C30" s="13"/>
      <c r="D30" s="192" t="s">
        <v>174</v>
      </c>
      <c r="E30" s="192" t="s">
        <v>174</v>
      </c>
      <c r="F30" s="192" t="s">
        <v>174</v>
      </c>
    </row>
    <row r="31" spans="1:16382" ht="30" customHeight="1">
      <c r="A31" s="14"/>
      <c r="B31" s="233"/>
      <c r="C31" s="13"/>
      <c r="D31" s="56" t="s">
        <v>56</v>
      </c>
      <c r="E31" s="56"/>
      <c r="F31" s="56"/>
    </row>
    <row r="32" spans="1:16382" ht="6" customHeight="1">
      <c r="A32" s="14"/>
      <c r="B32" s="16"/>
      <c r="C32" s="13"/>
      <c r="D32" s="58"/>
      <c r="E32" s="58"/>
      <c r="F32" s="58"/>
    </row>
    <row r="33" spans="1:14" ht="30" customHeight="1">
      <c r="A33" s="14"/>
      <c r="B33" s="233" t="s">
        <v>5</v>
      </c>
      <c r="C33" s="13"/>
      <c r="D33" s="33"/>
      <c r="E33" s="33"/>
      <c r="F33" s="104" t="s">
        <v>77</v>
      </c>
      <c r="H33" s="113"/>
      <c r="I33" s="113"/>
      <c r="J33" s="113"/>
    </row>
    <row r="34" spans="1:14" ht="30" customHeight="1">
      <c r="A34" s="14"/>
      <c r="B34" s="233"/>
      <c r="C34" s="13"/>
      <c r="D34" s="35" t="s">
        <v>89</v>
      </c>
      <c r="E34" s="35" t="s">
        <v>90</v>
      </c>
      <c r="F34" s="101" t="s">
        <v>90</v>
      </c>
      <c r="H34" s="113"/>
      <c r="I34" s="113"/>
      <c r="J34" s="113"/>
    </row>
    <row r="35" spans="1:14" ht="21" customHeight="1">
      <c r="A35" s="14"/>
      <c r="B35" s="233"/>
      <c r="C35" s="13"/>
      <c r="D35" s="49"/>
      <c r="E35" s="49"/>
      <c r="F35" s="144"/>
      <c r="H35" s="113"/>
      <c r="I35" s="113"/>
      <c r="J35" s="113"/>
    </row>
    <row r="36" spans="1:14" ht="30" customHeight="1">
      <c r="A36" s="14"/>
      <c r="B36" s="233"/>
      <c r="C36" s="13"/>
      <c r="D36" s="35" t="s">
        <v>68</v>
      </c>
      <c r="E36" s="35" t="s">
        <v>201</v>
      </c>
      <c r="F36" s="101" t="s">
        <v>202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5" t="s">
        <v>56</v>
      </c>
      <c r="E37" s="101" t="s">
        <v>106</v>
      </c>
      <c r="F37" s="101" t="s">
        <v>106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5" t="s">
        <v>203</v>
      </c>
      <c r="E38" s="35" t="s">
        <v>203</v>
      </c>
      <c r="F38" s="35" t="s">
        <v>203</v>
      </c>
      <c r="H38" s="113"/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55" t="s">
        <v>137</v>
      </c>
      <c r="E39" s="55" t="s">
        <v>137</v>
      </c>
      <c r="F39" s="55" t="s">
        <v>137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55" t="s">
        <v>75</v>
      </c>
      <c r="E40" s="55" t="s">
        <v>75</v>
      </c>
      <c r="F40" s="55" t="s">
        <v>152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56"/>
      <c r="E41" s="56" t="s">
        <v>204</v>
      </c>
      <c r="F41" s="56" t="s">
        <v>204</v>
      </c>
      <c r="H41" s="234" t="s">
        <v>176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/>
      <c r="E42" s="58"/>
      <c r="F42" s="58"/>
      <c r="L42" s="46"/>
      <c r="M42" s="46"/>
      <c r="N42" s="46"/>
    </row>
    <row r="43" spans="1:14" ht="30" customHeight="1">
      <c r="A43" s="14"/>
      <c r="B43" s="233" t="s">
        <v>6</v>
      </c>
      <c r="C43" s="13"/>
      <c r="D43" s="106"/>
      <c r="E43" s="33"/>
      <c r="F43" s="33" t="s">
        <v>155</v>
      </c>
      <c r="H43" s="235" t="s">
        <v>205</v>
      </c>
      <c r="I43" s="235"/>
      <c r="J43" s="235"/>
    </row>
    <row r="44" spans="1:14" ht="30" customHeight="1">
      <c r="A44" s="14"/>
      <c r="B44" s="233"/>
      <c r="C44" s="13"/>
      <c r="D44" s="35" t="s">
        <v>58</v>
      </c>
      <c r="E44" s="35" t="s">
        <v>58</v>
      </c>
      <c r="F44" s="35" t="s">
        <v>206</v>
      </c>
      <c r="H44" s="244" t="s">
        <v>207</v>
      </c>
      <c r="I44" s="244"/>
      <c r="J44" s="244"/>
    </row>
    <row r="45" spans="1:14" ht="21" customHeight="1">
      <c r="A45" s="14"/>
      <c r="B45" s="233"/>
      <c r="C45" s="13"/>
      <c r="D45" s="49" t="s">
        <v>89</v>
      </c>
      <c r="E45" s="49" t="s">
        <v>80</v>
      </c>
      <c r="F45" s="49" t="s">
        <v>80</v>
      </c>
      <c r="H45" s="244"/>
      <c r="I45" s="244"/>
      <c r="J45" s="244"/>
    </row>
    <row r="46" spans="1:14" ht="30" customHeight="1">
      <c r="A46" s="14"/>
      <c r="B46" s="233"/>
      <c r="C46" s="13"/>
      <c r="D46" s="35" t="s">
        <v>104</v>
      </c>
      <c r="E46" s="35" t="s">
        <v>208</v>
      </c>
      <c r="F46" s="35" t="s">
        <v>94</v>
      </c>
      <c r="H46" s="244"/>
      <c r="I46" s="244"/>
      <c r="J46" s="244"/>
    </row>
    <row r="47" spans="1:14" ht="30" customHeight="1">
      <c r="A47" s="14"/>
      <c r="B47" s="233"/>
      <c r="C47" s="13"/>
      <c r="D47" s="35"/>
      <c r="E47" s="35" t="s">
        <v>73</v>
      </c>
      <c r="F47" s="35" t="s">
        <v>69</v>
      </c>
      <c r="H47" s="244"/>
      <c r="I47" s="244"/>
      <c r="J47" s="244"/>
    </row>
    <row r="48" spans="1:14" ht="30" customHeight="1">
      <c r="A48" s="14"/>
      <c r="B48" s="233"/>
      <c r="C48" s="13"/>
      <c r="D48" s="35" t="s">
        <v>209</v>
      </c>
      <c r="E48" s="35" t="s">
        <v>209</v>
      </c>
      <c r="F48" s="35" t="s">
        <v>210</v>
      </c>
      <c r="H48" s="244"/>
      <c r="I48" s="244"/>
      <c r="J48" s="244"/>
    </row>
    <row r="49" spans="1:18" ht="30" customHeight="1">
      <c r="A49" s="14"/>
      <c r="B49" s="233"/>
      <c r="C49" s="13"/>
      <c r="D49" s="54" t="s">
        <v>137</v>
      </c>
      <c r="E49" s="54" t="s">
        <v>86</v>
      </c>
      <c r="F49" s="54" t="s">
        <v>86</v>
      </c>
      <c r="H49" s="244"/>
      <c r="I49" s="244"/>
      <c r="J49" s="244"/>
    </row>
    <row r="50" spans="1:18" ht="30" customHeight="1">
      <c r="A50" s="14"/>
      <c r="B50" s="233"/>
      <c r="C50" s="13"/>
      <c r="D50" s="192" t="s">
        <v>161</v>
      </c>
      <c r="E50" s="192" t="s">
        <v>161</v>
      </c>
      <c r="F50" s="54" t="s">
        <v>72</v>
      </c>
      <c r="H50" s="244"/>
      <c r="I50" s="244"/>
      <c r="J50" s="244"/>
    </row>
    <row r="51" spans="1:18" ht="30" customHeight="1">
      <c r="A51" s="14"/>
      <c r="B51" s="233"/>
      <c r="C51" s="13"/>
      <c r="D51" s="57"/>
      <c r="E51" s="55"/>
      <c r="F51" s="55"/>
      <c r="H51" s="244"/>
      <c r="I51" s="244"/>
      <c r="J51" s="244"/>
    </row>
    <row r="52" spans="1:18" ht="7.5" hidden="1" customHeight="1">
      <c r="A52" s="14"/>
      <c r="B52" s="16"/>
      <c r="C52" s="13"/>
      <c r="D52" s="20"/>
      <c r="E52" s="21"/>
      <c r="F52" s="36"/>
      <c r="H52" s="244"/>
      <c r="I52" s="244"/>
      <c r="J52" s="244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44"/>
      <c r="I53" s="244"/>
      <c r="J53" s="244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44"/>
      <c r="I54" s="244"/>
      <c r="J54" s="244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44"/>
      <c r="I55" s="244"/>
      <c r="J55" s="244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44"/>
      <c r="I56" s="244"/>
      <c r="J56" s="244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44"/>
      <c r="I57" s="244"/>
      <c r="J57" s="244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44"/>
      <c r="I58" s="244"/>
      <c r="J58" s="244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44"/>
      <c r="I59" s="244"/>
      <c r="J59" s="244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44"/>
      <c r="I60" s="244"/>
      <c r="J60" s="244"/>
    </row>
    <row r="61" spans="1:18" ht="10.5" customHeight="1">
      <c r="H61" s="244"/>
      <c r="I61" s="244"/>
      <c r="J61" s="244"/>
    </row>
    <row r="62" spans="1:18" ht="18" customHeight="1">
      <c r="D62" s="111" t="s">
        <v>118</v>
      </c>
      <c r="E62" s="112" t="s">
        <v>211</v>
      </c>
      <c r="F62" s="47" t="s">
        <v>120</v>
      </c>
      <c r="H62" s="244"/>
      <c r="I62" s="244"/>
      <c r="J62" s="244"/>
    </row>
    <row r="63" spans="1:18" ht="21.75" customHeight="1">
      <c r="D63" s="9" t="s">
        <v>212</v>
      </c>
      <c r="H63" s="193"/>
      <c r="I63" s="193"/>
      <c r="J63" s="193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  <row r="69" spans="4:6" ht="33.75">
      <c r="D69" s="34"/>
      <c r="E69" s="34"/>
      <c r="F69" s="34"/>
    </row>
    <row r="71" spans="4:6" ht="33.75">
      <c r="D71" s="53"/>
      <c r="E71" s="147"/>
      <c r="F71" s="147"/>
    </row>
    <row r="72" spans="4:6" ht="33.75">
      <c r="D72" s="53"/>
      <c r="E72" s="147"/>
      <c r="F72" s="147"/>
    </row>
    <row r="73" spans="4:6" ht="33.75">
      <c r="D73" s="147"/>
      <c r="E73" s="147"/>
      <c r="F73" s="147"/>
    </row>
    <row r="74" spans="4:6" ht="33.75">
      <c r="D74" s="147"/>
      <c r="E74" s="147"/>
      <c r="F74" s="147"/>
    </row>
    <row r="75" spans="4:6" ht="33.75">
      <c r="D75" s="34"/>
      <c r="E75" s="34"/>
      <c r="F75" s="34"/>
    </row>
    <row r="76" spans="4:6" ht="33.75">
      <c r="D76" s="34"/>
      <c r="E76" s="34"/>
      <c r="F76" s="34"/>
    </row>
    <row r="77" spans="4:6" ht="33.75">
      <c r="D77" s="34"/>
      <c r="E77" s="34"/>
      <c r="F77" s="34"/>
    </row>
    <row r="78" spans="4:6" ht="33.75">
      <c r="D78" s="34"/>
      <c r="E78" s="34"/>
      <c r="F78" s="34"/>
    </row>
    <row r="79" spans="4:6" ht="33.75">
      <c r="D79" s="147"/>
      <c r="E79" s="147"/>
      <c r="F79" s="147"/>
    </row>
    <row r="80" spans="4:6" ht="33.75">
      <c r="D80" s="147"/>
      <c r="E80" s="147"/>
      <c r="F80" s="147"/>
    </row>
    <row r="81" spans="4:6" ht="33.75">
      <c r="D81" s="147"/>
      <c r="E81" s="147"/>
      <c r="F81" s="147"/>
    </row>
  </sheetData>
  <mergeCells count="15">
    <mergeCell ref="G1:J1"/>
    <mergeCell ref="B3:B11"/>
    <mergeCell ref="B13:B21"/>
    <mergeCell ref="H16:J17"/>
    <mergeCell ref="B23:B31"/>
    <mergeCell ref="H23:J24"/>
    <mergeCell ref="H25:J26"/>
    <mergeCell ref="H27:J28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2" zoomScale="42" zoomScaleNormal="40" zoomScaleSheetLayoutView="42" zoomScalePageLayoutView="10" workbookViewId="0">
      <selection activeCell="F44" sqref="F44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179</v>
      </c>
      <c r="E1" s="7"/>
      <c r="F1" s="59" t="str">
        <f>'S38 5JG '!F1</f>
        <v>Semaine n° 38 - du 18 au 24 septembre 2023</v>
      </c>
      <c r="G1" s="245">
        <f>'S38 5JG '!$G$1:$J$1</f>
        <v>0</v>
      </c>
      <c r="H1" s="245"/>
      <c r="I1" s="245"/>
      <c r="J1" s="245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  <c r="G2" s="194"/>
      <c r="H2" s="194"/>
      <c r="I2" s="194"/>
      <c r="J2" s="194"/>
    </row>
    <row r="3" spans="1:13" ht="45" customHeight="1">
      <c r="A3" s="14"/>
      <c r="B3" s="233" t="s">
        <v>2</v>
      </c>
      <c r="C3" s="13"/>
      <c r="D3" s="61" t="str">
        <f>'S38 5JG '!D3</f>
        <v/>
      </c>
      <c r="E3" s="61">
        <f>'S38 5JG '!E3</f>
        <v>0</v>
      </c>
      <c r="F3" s="61" t="str">
        <f>'S38 5JG '!F3</f>
        <v>Salade de coquillette basilic</v>
      </c>
    </row>
    <row r="4" spans="1:13" ht="45" customHeight="1">
      <c r="A4" s="14"/>
      <c r="B4" s="233"/>
      <c r="C4" s="13"/>
      <c r="D4" s="62" t="str">
        <f>'S38 5JG '!D4:F4</f>
        <v>Emincé de poulet au bouillon</v>
      </c>
      <c r="E4" s="62" t="str">
        <f>'S38 5JG '!E4:G4</f>
        <v>Emincé de poulet au bouillon</v>
      </c>
      <c r="F4" s="62" t="str">
        <f>'S38 5JG '!F4:H4</f>
        <v>Emincé de poulet à l'origan</v>
      </c>
    </row>
    <row r="5" spans="1:13" ht="21" customHeight="1">
      <c r="A5" s="14"/>
      <c r="B5" s="233"/>
      <c r="C5" s="13"/>
      <c r="D5" s="49" t="str">
        <f>'S38 5JG '!D5</f>
        <v>Purée de haricot rouge</v>
      </c>
      <c r="E5" s="49" t="str">
        <f>'S38 5JG '!E5</f>
        <v>Purée de haricot rouge</v>
      </c>
      <c r="F5" s="49" t="str">
        <f>'S38 5JG '!F5</f>
        <v>Purée de haricot rouge</v>
      </c>
      <c r="H5" s="247"/>
      <c r="I5" s="247"/>
      <c r="J5" s="247"/>
    </row>
    <row r="6" spans="1:13" ht="45" customHeight="1">
      <c r="A6" s="14"/>
      <c r="B6" s="233"/>
      <c r="C6" s="13"/>
      <c r="D6" s="62" t="str">
        <f>'S38 5JG '!D6</f>
        <v>Purée de haricot vert</v>
      </c>
      <c r="E6" s="62" t="str">
        <f>'S38 5JG '!E6</f>
        <v>Purée de  haricot vert</v>
      </c>
      <c r="F6" s="62" t="str">
        <f>'S38 5JG '!F6</f>
        <v>Haricot vert persillé</v>
      </c>
      <c r="H6" s="248"/>
      <c r="I6" s="248"/>
      <c r="J6" s="248"/>
    </row>
    <row r="7" spans="1:13" ht="45" customHeight="1">
      <c r="A7" s="14"/>
      <c r="B7" s="233"/>
      <c r="C7" s="13"/>
      <c r="D7" s="62" t="str">
        <f>'S38 5JG '!D7</f>
        <v/>
      </c>
      <c r="E7" s="62" t="str">
        <f>'S38 5JG '!E7</f>
        <v>Fondu Président</v>
      </c>
      <c r="F7" s="62" t="str">
        <f>'S38 5JG '!F7</f>
        <v>Emmental</v>
      </c>
      <c r="H7" s="194"/>
      <c r="I7" s="194"/>
      <c r="J7" s="194"/>
      <c r="L7" s="15"/>
      <c r="M7" s="39"/>
    </row>
    <row r="8" spans="1:13" ht="45" customHeight="1">
      <c r="A8" s="14"/>
      <c r="B8" s="233"/>
      <c r="C8" s="13"/>
      <c r="D8" s="62" t="str">
        <f>'S38 5JG '!D8</f>
        <v xml:space="preserve">Purée pomme </v>
      </c>
      <c r="E8" s="62" t="str">
        <f>'S38 5JG '!E8</f>
        <v xml:space="preserve">Purée pomme </v>
      </c>
      <c r="F8" s="62" t="str">
        <f>'S38 5JG '!F8</f>
        <v>Prune</v>
      </c>
    </row>
    <row r="9" spans="1:13" ht="30" hidden="1" customHeight="1">
      <c r="A9" s="14"/>
      <c r="B9" s="233"/>
      <c r="C9" s="13"/>
      <c r="D9" s="108" t="s">
        <v>73</v>
      </c>
      <c r="E9" s="64" t="s">
        <v>73</v>
      </c>
      <c r="F9" s="64" t="s">
        <v>73</v>
      </c>
    </row>
    <row r="10" spans="1:13" ht="30" hidden="1" customHeight="1">
      <c r="A10" s="14"/>
      <c r="B10" s="233"/>
      <c r="C10" s="13"/>
      <c r="D10" s="64" t="s">
        <v>174</v>
      </c>
      <c r="E10" s="64" t="s">
        <v>174</v>
      </c>
      <c r="F10" s="64" t="s">
        <v>174</v>
      </c>
    </row>
    <row r="11" spans="1:13" ht="30" hidden="1" customHeight="1">
      <c r="A11" s="14"/>
      <c r="B11" s="233"/>
      <c r="C11" s="13"/>
      <c r="D11" s="65"/>
      <c r="E11" s="65" t="s">
        <v>175</v>
      </c>
      <c r="F11" s="65" t="s">
        <v>175</v>
      </c>
    </row>
    <row r="12" spans="1:13" ht="6" customHeight="1">
      <c r="A12" s="14"/>
      <c r="B12" s="16"/>
      <c r="C12" s="13"/>
      <c r="D12" s="66"/>
      <c r="E12" s="66"/>
      <c r="F12" s="66"/>
    </row>
    <row r="13" spans="1:13" ht="45" customHeight="1">
      <c r="A13" s="14"/>
      <c r="B13" s="233" t="s">
        <v>3</v>
      </c>
      <c r="C13" s="13"/>
      <c r="D13" s="107">
        <f>'S38 5JG '!D13</f>
        <v>0</v>
      </c>
      <c r="E13" s="61">
        <f>'S38 5JG '!E13</f>
        <v>0</v>
      </c>
      <c r="F13" s="61" t="str">
        <f>'S38 5JG '!F13</f>
        <v>Potage de lentille corail</v>
      </c>
      <c r="H13" s="70">
        <f>'S38 5JG '!H13:J16</f>
        <v>0</v>
      </c>
      <c r="I13" s="70"/>
      <c r="J13" s="70"/>
    </row>
    <row r="14" spans="1:13" ht="45" customHeight="1">
      <c r="A14" s="14"/>
      <c r="B14" s="233"/>
      <c r="C14" s="13"/>
      <c r="D14" s="62" t="str">
        <f>'S38 5JG '!D14</f>
        <v>Merlu au bouillon</v>
      </c>
      <c r="E14" s="62" t="str">
        <f>'S38 5JG '!E14</f>
        <v>Merlu au bouillon</v>
      </c>
      <c r="F14" s="62" t="str">
        <f>'S38 5JG '!F14</f>
        <v>Merlu sauce tomate</v>
      </c>
      <c r="H14" s="70"/>
      <c r="I14" s="70"/>
      <c r="J14" s="70"/>
    </row>
    <row r="15" spans="1:13" ht="21" customHeight="1">
      <c r="A15" s="14"/>
      <c r="B15" s="233"/>
      <c r="C15" s="13"/>
      <c r="D15" s="49">
        <f>'S38 5JG '!D15</f>
        <v>0</v>
      </c>
      <c r="E15" s="49">
        <f>'S38 5JG '!E15</f>
        <v>0</v>
      </c>
      <c r="F15" s="49">
        <f>'S38 5JG '!F15</f>
        <v>0</v>
      </c>
      <c r="H15" s="241"/>
      <c r="I15" s="241"/>
      <c r="J15" s="241"/>
    </row>
    <row r="16" spans="1:13" ht="45" customHeight="1">
      <c r="A16" s="14"/>
      <c r="B16" s="233"/>
      <c r="C16" s="13"/>
      <c r="D16" s="62" t="str">
        <f>'S38 5JG '!D16</f>
        <v>Purée de navet</v>
      </c>
      <c r="E16" s="62" t="str">
        <f>'S38 5JG '!E16</f>
        <v>Purée de navet</v>
      </c>
      <c r="F16" s="62" t="str">
        <f>'S38 5JG '!F16</f>
        <v>Poêlée de légumes</v>
      </c>
      <c r="H16" s="241"/>
      <c r="I16" s="241"/>
      <c r="J16" s="241"/>
    </row>
    <row r="17" spans="1:16382" ht="45" customHeight="1">
      <c r="A17" s="14"/>
      <c r="B17" s="233"/>
      <c r="C17" s="13"/>
      <c r="D17" s="62" t="str">
        <f>'S38 5JG '!D17</f>
        <v/>
      </c>
      <c r="E17" s="62" t="str">
        <f>'S38 5JG '!E17</f>
        <v>Pont L'Evêque</v>
      </c>
      <c r="F17" s="62" t="str">
        <f>'S38 5JG '!F17</f>
        <v>Pont L'Evêque</v>
      </c>
    </row>
    <row r="18" spans="1:16382" ht="45" customHeight="1">
      <c r="A18" s="14"/>
      <c r="B18" s="233"/>
      <c r="C18" s="13"/>
      <c r="D18" s="62" t="str">
        <f>'S38 5JG '!D18</f>
        <v>Purée pomme raisin sec</v>
      </c>
      <c r="E18" s="62" t="str">
        <f>'S38 5JG '!E18</f>
        <v>Purée pomme raisin sec</v>
      </c>
      <c r="F18" s="62" t="str">
        <f>'S38 5JG '!F18</f>
        <v>Pomme</v>
      </c>
    </row>
    <row r="19" spans="1:16382" ht="30" hidden="1" customHeight="1">
      <c r="A19" s="14"/>
      <c r="B19" s="233"/>
      <c r="C19" s="13"/>
      <c r="D19" s="108" t="s">
        <v>123</v>
      </c>
      <c r="E19" s="64" t="s">
        <v>124</v>
      </c>
      <c r="F19" s="64" t="s">
        <v>124</v>
      </c>
    </row>
    <row r="20" spans="1:16382" ht="30" hidden="1" customHeight="1">
      <c r="A20" s="14"/>
      <c r="B20" s="233"/>
      <c r="C20" s="13"/>
      <c r="D20" s="64" t="s">
        <v>95</v>
      </c>
      <c r="E20" s="64" t="s">
        <v>95</v>
      </c>
      <c r="F20" s="64" t="s">
        <v>95</v>
      </c>
      <c r="H20" s="51"/>
      <c r="I20" s="51"/>
      <c r="J20" s="51"/>
    </row>
    <row r="21" spans="1:16382" s="40" customFormat="1" ht="30" hidden="1" customHeight="1">
      <c r="A21" s="14"/>
      <c r="B21" s="233"/>
      <c r="C21" s="13"/>
      <c r="D21" s="65" t="s">
        <v>56</v>
      </c>
      <c r="E21" s="65"/>
      <c r="F21" s="65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66"/>
      <c r="E22" s="66"/>
      <c r="F22" s="66"/>
      <c r="G22" s="8"/>
      <c r="H22" s="43"/>
      <c r="I22" s="43"/>
      <c r="J22" s="44"/>
    </row>
    <row r="23" spans="1:16382" s="40" customFormat="1" ht="45" customHeight="1">
      <c r="A23" s="14"/>
      <c r="B23" s="233" t="s">
        <v>4</v>
      </c>
      <c r="C23" s="13"/>
      <c r="D23" s="107">
        <f>'S38 5JG '!D23</f>
        <v>0</v>
      </c>
      <c r="E23" s="61">
        <f>'S38 5JG '!E23</f>
        <v>0</v>
      </c>
      <c r="F23" s="61" t="str">
        <f>'S38 5JG '!F23</f>
        <v>Carotte cuite au cumin</v>
      </c>
      <c r="G23" s="8"/>
      <c r="H23" s="237"/>
      <c r="I23" s="237"/>
      <c r="J23" s="237"/>
    </row>
    <row r="24" spans="1:16382" ht="45" customHeight="1">
      <c r="A24" s="14"/>
      <c r="B24" s="233"/>
      <c r="C24" s="13"/>
      <c r="D24" s="62" t="str">
        <f>'S38 5JG '!D24</f>
        <v>Egréné de boeuf BIO au bouillon</v>
      </c>
      <c r="E24" s="62" t="str">
        <f>'S38 5JG '!E24</f>
        <v>Egréné de boeuf BIO au bouillon</v>
      </c>
      <c r="F24" s="62" t="str">
        <f>'S38 5JG '!F24</f>
        <v>Hachis parmentier</v>
      </c>
      <c r="H24" s="237"/>
      <c r="I24" s="237"/>
      <c r="J24" s="237"/>
    </row>
    <row r="25" spans="1:16382" ht="21" customHeight="1">
      <c r="A25" s="14"/>
      <c r="B25" s="233"/>
      <c r="C25" s="13"/>
      <c r="D25" s="49" t="str">
        <f>'S38 5JG '!D25</f>
        <v>Colin au bouillon</v>
      </c>
      <c r="E25" s="49" t="str">
        <f>'S38 5JG '!E25</f>
        <v>Colin au bouillon</v>
      </c>
      <c r="F25" s="49" t="str">
        <f>'S38 5JG '!F25</f>
        <v>Brandade de poisson</v>
      </c>
      <c r="H25" s="237"/>
      <c r="I25" s="237"/>
      <c r="J25" s="237"/>
    </row>
    <row r="26" spans="1:16382" s="42" customFormat="1" ht="45" customHeight="1">
      <c r="A26" s="14"/>
      <c r="B26" s="233"/>
      <c r="C26" s="13"/>
      <c r="D26" s="62" t="str">
        <f>'S38 5JG '!D26</f>
        <v>Purée de betterave</v>
      </c>
      <c r="E26" s="62" t="str">
        <f>'S38 5JG '!E26</f>
        <v xml:space="preserve">Ecrasé de betterave </v>
      </c>
      <c r="F26" s="62" t="str">
        <f>'S38 5JG '!F26</f>
        <v>***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45" customHeight="1">
      <c r="A27" s="14"/>
      <c r="B27" s="233"/>
      <c r="C27" s="13"/>
      <c r="D27" s="62">
        <f>'S38 5JG '!D27</f>
        <v>0</v>
      </c>
      <c r="E27" s="62" t="str">
        <f>'S38 5JG '!E27</f>
        <v>Yaourt nature</v>
      </c>
      <c r="F27" s="62" t="str">
        <f>'S38 5JG '!F27</f>
        <v>Yaourt nature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45" customHeight="1">
      <c r="A28" s="14"/>
      <c r="B28" s="233"/>
      <c r="C28" s="13"/>
      <c r="D28" s="62" t="str">
        <f>'S38 5JG '!D28</f>
        <v>Purée  pomme banane</v>
      </c>
      <c r="E28" s="62" t="str">
        <f>'S38 5JG '!E28</f>
        <v>Purée  pomme banane</v>
      </c>
      <c r="F28" s="62" t="str">
        <f>'S38 5JG '!F28</f>
        <v>Poire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hidden="1" customHeight="1">
      <c r="A29" s="14"/>
      <c r="B29" s="233"/>
      <c r="C29" s="13"/>
      <c r="D29" s="105" t="s">
        <v>64</v>
      </c>
      <c r="E29" s="63" t="s">
        <v>64</v>
      </c>
      <c r="F29" s="63" t="s">
        <v>64</v>
      </c>
    </row>
    <row r="30" spans="1:16382" ht="30" hidden="1" customHeight="1">
      <c r="A30" s="14"/>
      <c r="B30" s="233"/>
      <c r="C30" s="13"/>
      <c r="D30" s="63" t="s">
        <v>125</v>
      </c>
      <c r="E30" s="63" t="s">
        <v>126</v>
      </c>
      <c r="F30" s="63" t="s">
        <v>127</v>
      </c>
    </row>
    <row r="31" spans="1:16382" ht="30" hidden="1" customHeight="1">
      <c r="A31" s="14"/>
      <c r="B31" s="233"/>
      <c r="C31" s="13"/>
      <c r="D31" s="67"/>
      <c r="E31" s="67" t="s">
        <v>128</v>
      </c>
      <c r="F31" s="67" t="s">
        <v>128</v>
      </c>
    </row>
    <row r="32" spans="1:16382" ht="6" customHeight="1">
      <c r="A32" s="14"/>
      <c r="B32" s="16"/>
      <c r="C32" s="13"/>
      <c r="D32" s="66"/>
      <c r="E32" s="66"/>
      <c r="F32" s="66"/>
    </row>
    <row r="33" spans="1:14" ht="45" customHeight="1">
      <c r="A33" s="14"/>
      <c r="B33" s="233" t="s">
        <v>5</v>
      </c>
      <c r="C33" s="13"/>
      <c r="D33" s="107">
        <f>'S38 5JG '!D33</f>
        <v>0</v>
      </c>
      <c r="E33" s="61">
        <f>'S38 5JG '!E33</f>
        <v>0</v>
      </c>
      <c r="F33" s="138" t="str">
        <f>'S38 5JG '!F33</f>
        <v>Tomate ciboulette</v>
      </c>
      <c r="H33" s="115">
        <f>'S38 5JG '!H33:J41</f>
        <v>0</v>
      </c>
      <c r="I33" s="115"/>
      <c r="J33" s="115"/>
    </row>
    <row r="34" spans="1:14" ht="45" customHeight="1">
      <c r="A34" s="14"/>
      <c r="B34" s="233"/>
      <c r="C34" s="13"/>
      <c r="D34" s="62" t="str">
        <f>'S38 5JG '!D34</f>
        <v>Œuf BIO au bouillon</v>
      </c>
      <c r="E34" s="62" t="str">
        <f>'S38 5JG '!E34</f>
        <v>Omelette</v>
      </c>
      <c r="F34" s="145" t="str">
        <f>'S38 5JG '!F34</f>
        <v>Omelette</v>
      </c>
      <c r="H34" s="115"/>
      <c r="I34" s="115"/>
      <c r="J34" s="115"/>
    </row>
    <row r="35" spans="1:14" ht="21" customHeight="1">
      <c r="A35" s="14"/>
      <c r="B35" s="233"/>
      <c r="C35" s="13"/>
      <c r="D35" s="49">
        <f>'S38 5JG '!D35</f>
        <v>0</v>
      </c>
      <c r="E35" s="49">
        <f>'S38 5JG '!E35</f>
        <v>0</v>
      </c>
      <c r="F35" s="144">
        <f>'S38 5JG '!F35</f>
        <v>0</v>
      </c>
      <c r="H35" s="115"/>
      <c r="I35" s="115"/>
      <c r="J35" s="115"/>
    </row>
    <row r="36" spans="1:14" ht="45" customHeight="1">
      <c r="A36" s="14"/>
      <c r="B36" s="233"/>
      <c r="C36" s="13"/>
      <c r="D36" s="62" t="str">
        <f>'S38 5JG '!D36</f>
        <v>Purée de courgette</v>
      </c>
      <c r="E36" s="62" t="str">
        <f>'S38 5JG '!E36</f>
        <v>Ecrasé de courgette et blé</v>
      </c>
      <c r="F36" s="145" t="str">
        <f>'S38 5JG '!F36</f>
        <v>Courgette et blé</v>
      </c>
      <c r="H36" s="115"/>
      <c r="I36" s="115"/>
      <c r="J36" s="115"/>
      <c r="L36" s="45"/>
    </row>
    <row r="37" spans="1:14" ht="45" customHeight="1">
      <c r="A37" s="14"/>
      <c r="B37" s="233"/>
      <c r="C37" s="13"/>
      <c r="D37" s="62" t="str">
        <f>'S38 5JG '!D37</f>
        <v/>
      </c>
      <c r="E37" s="62" t="str">
        <f>'S38 5JG '!E37</f>
        <v>Fraidou</v>
      </c>
      <c r="F37" s="145" t="str">
        <f>'S38 5JG '!F37</f>
        <v>Fraidou</v>
      </c>
      <c r="H37" s="115"/>
      <c r="I37" s="115"/>
      <c r="J37" s="115"/>
      <c r="L37" s="45"/>
    </row>
    <row r="38" spans="1:14" ht="45" customHeight="1">
      <c r="A38" s="14"/>
      <c r="B38" s="233"/>
      <c r="C38" s="13"/>
      <c r="D38" s="62" t="str">
        <f>'S38 5JG '!D38</f>
        <v>Purée pomme verveine</v>
      </c>
      <c r="E38" s="62" t="str">
        <f>'S38 5JG '!E38</f>
        <v>Purée pomme verveine</v>
      </c>
      <c r="F38" s="145" t="str">
        <f>'S38 5JG '!F38</f>
        <v>Purée pomme verveine</v>
      </c>
      <c r="H38" s="234" t="s">
        <v>176</v>
      </c>
      <c r="I38" s="234"/>
      <c r="J38" s="234"/>
      <c r="L38" s="46"/>
      <c r="M38" s="46"/>
      <c r="N38" s="46"/>
    </row>
    <row r="39" spans="1:14" ht="30" hidden="1" customHeight="1">
      <c r="A39" s="14"/>
      <c r="B39" s="233"/>
      <c r="C39" s="13"/>
      <c r="D39" s="108" t="s">
        <v>73</v>
      </c>
      <c r="E39" s="64" t="s">
        <v>129</v>
      </c>
      <c r="F39" s="64" t="s">
        <v>129</v>
      </c>
      <c r="H39" s="115"/>
      <c r="I39" s="115"/>
      <c r="J39" s="115"/>
      <c r="L39" s="46"/>
      <c r="M39" s="46"/>
      <c r="N39" s="46"/>
    </row>
    <row r="40" spans="1:14" ht="30" hidden="1" customHeight="1">
      <c r="A40" s="14"/>
      <c r="B40" s="233"/>
      <c r="C40" s="13"/>
      <c r="D40" s="64" t="s">
        <v>115</v>
      </c>
      <c r="E40" s="64" t="s">
        <v>115</v>
      </c>
      <c r="F40" s="64" t="s">
        <v>72</v>
      </c>
      <c r="H40" s="115"/>
      <c r="I40" s="115"/>
      <c r="J40" s="115"/>
      <c r="L40" s="46"/>
      <c r="M40" s="46"/>
      <c r="N40" s="46"/>
    </row>
    <row r="41" spans="1:14" ht="30" hidden="1" customHeight="1">
      <c r="A41" s="14"/>
      <c r="B41" s="233"/>
      <c r="C41" s="13"/>
      <c r="D41" s="65" t="s">
        <v>56</v>
      </c>
      <c r="E41" s="65" t="s">
        <v>76</v>
      </c>
      <c r="F41" s="65" t="s">
        <v>76</v>
      </c>
      <c r="H41" s="234" t="s">
        <v>176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66"/>
      <c r="E42" s="66"/>
      <c r="F42" s="66"/>
      <c r="L42" s="46"/>
      <c r="M42" s="46"/>
      <c r="N42" s="46"/>
    </row>
    <row r="43" spans="1:14" ht="46.5" customHeight="1">
      <c r="A43" s="14"/>
      <c r="B43" s="233" t="s">
        <v>6</v>
      </c>
      <c r="C43" s="13"/>
      <c r="D43" s="61">
        <f>'S38 5JG '!D43</f>
        <v>0</v>
      </c>
      <c r="E43" s="61">
        <f>'S38 5JG '!E43</f>
        <v>0</v>
      </c>
      <c r="F43" s="61" t="str">
        <f>'S38 5JG '!F43</f>
        <v>Melon</v>
      </c>
      <c r="H43" s="235" t="s">
        <v>205</v>
      </c>
      <c r="I43" s="235"/>
      <c r="J43" s="235"/>
    </row>
    <row r="44" spans="1:14" ht="46.5" customHeight="1">
      <c r="A44" s="14"/>
      <c r="B44" s="233"/>
      <c r="C44" s="13"/>
      <c r="D44" s="62" t="str">
        <f>'S38 5JG '!$D$44</f>
        <v>Sauté de porc au bouillon</v>
      </c>
      <c r="E44" s="62" t="str">
        <f>'S38 5JG '!$E$44</f>
        <v>Sauté de porc au bouillon</v>
      </c>
      <c r="F44" s="62" t="str">
        <f>'S38 5JG '!$F$44</f>
        <v>Sauté de porc à la sauge</v>
      </c>
      <c r="H44" s="246" t="str">
        <f>'S38 5JG '!H44:J62</f>
        <v>Potage de lentille: lentille corail, p. de terre, oignon, sel/Hachis-parmentier: p. de terre, lait, egrenné de bœuf, oignon, persil, ail, sel/Sauce sauge: oignon, farine, huile de T, sauge, sel</v>
      </c>
      <c r="I44" s="246"/>
      <c r="J44" s="246"/>
    </row>
    <row r="45" spans="1:14" ht="21" customHeight="1">
      <c r="A45" s="14"/>
      <c r="B45" s="233"/>
      <c r="C45" s="13"/>
      <c r="D45" s="49" t="str">
        <f>'S38 5JG '!D45</f>
        <v>Œuf BIO au bouillon</v>
      </c>
      <c r="E45" s="49" t="str">
        <f>'S38 5JG '!E45</f>
        <v>Œuf brouillé</v>
      </c>
      <c r="F45" s="49" t="str">
        <f>'S38 5JG '!F45</f>
        <v>Œuf brouillé</v>
      </c>
      <c r="H45" s="246"/>
      <c r="I45" s="246"/>
      <c r="J45" s="246"/>
    </row>
    <row r="46" spans="1:14" ht="46.5" customHeight="1">
      <c r="A46" s="14"/>
      <c r="B46" s="233"/>
      <c r="C46" s="13"/>
      <c r="D46" s="62" t="str">
        <f>'S38 5JG '!D46</f>
        <v>Purée de carotte</v>
      </c>
      <c r="E46" s="62" t="str">
        <f>'S38 5JG '!E46</f>
        <v>Ecrasé de carotte et riz</v>
      </c>
      <c r="F46" s="62" t="str">
        <f>'S38 5JG '!F46</f>
        <v>Riz pilaf</v>
      </c>
      <c r="H46" s="246"/>
      <c r="I46" s="246"/>
      <c r="J46" s="246"/>
    </row>
    <row r="47" spans="1:14" ht="46.5" customHeight="1">
      <c r="A47" s="14"/>
      <c r="B47" s="233"/>
      <c r="C47" s="13"/>
      <c r="D47" s="62">
        <f>'S38 5JG '!D47</f>
        <v>0</v>
      </c>
      <c r="E47" s="62" t="str">
        <f>'S38 5JG '!E47</f>
        <v>Fromage frais nature</v>
      </c>
      <c r="F47" s="62" t="str">
        <f>'S38 5JG '!F47</f>
        <v>***</v>
      </c>
      <c r="H47" s="246"/>
      <c r="I47" s="246"/>
      <c r="J47" s="246"/>
    </row>
    <row r="48" spans="1:14" ht="46.5" customHeight="1">
      <c r="A48" s="14"/>
      <c r="B48" s="233"/>
      <c r="C48" s="13"/>
      <c r="D48" s="68" t="str">
        <f>'S38 5JG '!D48</f>
        <v>Purée  pomme mûre</v>
      </c>
      <c r="E48" s="68" t="str">
        <f>'S38 5JG '!E48</f>
        <v>Purée  pomme mûre</v>
      </c>
      <c r="F48" s="68" t="str">
        <f>'S38 5JG '!F48</f>
        <v>Fromage blanc pomme mûre</v>
      </c>
      <c r="H48" s="246"/>
      <c r="I48" s="246"/>
      <c r="J48" s="246"/>
    </row>
    <row r="49" spans="1:18" ht="30" hidden="1" customHeight="1">
      <c r="A49" s="14"/>
      <c r="B49" s="233"/>
      <c r="C49" s="13"/>
      <c r="D49" s="103" t="s">
        <v>123</v>
      </c>
      <c r="E49" s="19" t="s">
        <v>124</v>
      </c>
      <c r="F49" s="19" t="s">
        <v>124</v>
      </c>
      <c r="H49" s="246"/>
      <c r="I49" s="246"/>
      <c r="J49" s="246"/>
    </row>
    <row r="50" spans="1:18" ht="30" hidden="1" customHeight="1">
      <c r="A50" s="14"/>
      <c r="B50" s="233"/>
      <c r="C50" s="13"/>
      <c r="D50" s="19" t="s">
        <v>130</v>
      </c>
      <c r="E50" s="19" t="s">
        <v>130</v>
      </c>
      <c r="F50" s="19" t="s">
        <v>130</v>
      </c>
      <c r="H50" s="246"/>
      <c r="I50" s="246"/>
      <c r="J50" s="246"/>
    </row>
    <row r="51" spans="1:18" ht="30" hidden="1" customHeight="1">
      <c r="A51" s="14"/>
      <c r="B51" s="233"/>
      <c r="C51" s="13"/>
      <c r="D51" s="102" t="s">
        <v>56</v>
      </c>
      <c r="E51" s="19"/>
      <c r="F51" s="102"/>
      <c r="H51" s="246"/>
      <c r="I51" s="246"/>
      <c r="J51" s="246"/>
    </row>
    <row r="52" spans="1:18" ht="7.5" hidden="1" customHeight="1">
      <c r="A52" s="14"/>
      <c r="B52" s="16"/>
      <c r="C52" s="13"/>
      <c r="D52" s="20"/>
      <c r="E52" s="21"/>
      <c r="F52" s="36"/>
      <c r="H52" s="246"/>
      <c r="I52" s="246"/>
      <c r="J52" s="246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46"/>
      <c r="I53" s="246"/>
      <c r="J53" s="246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46"/>
      <c r="I54" s="246"/>
      <c r="J54" s="246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46"/>
      <c r="I55" s="246"/>
      <c r="J55" s="246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46"/>
      <c r="I56" s="246"/>
      <c r="J56" s="246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46"/>
      <c r="I57" s="246"/>
      <c r="J57" s="246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46"/>
      <c r="I58" s="246"/>
      <c r="J58" s="246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46"/>
      <c r="I59" s="246"/>
      <c r="J59" s="246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46"/>
      <c r="I60" s="246"/>
      <c r="J60" s="246"/>
    </row>
    <row r="61" spans="1:18" ht="10.5" customHeight="1">
      <c r="H61" s="246"/>
      <c r="I61" s="246"/>
      <c r="J61" s="246"/>
    </row>
    <row r="62" spans="1:18" ht="18" customHeight="1">
      <c r="D62" s="111" t="s">
        <v>118</v>
      </c>
      <c r="E62" s="112" t="s">
        <v>213</v>
      </c>
      <c r="F62" s="47" t="s">
        <v>120</v>
      </c>
      <c r="H62" s="246"/>
      <c r="I62" s="246"/>
      <c r="J62" s="246"/>
    </row>
    <row r="63" spans="1:18" ht="21.75" customHeight="1">
      <c r="D63" s="9" t="str">
        <f>+'S38 5JG '!D63</f>
        <v>P.A. n°1</v>
      </c>
      <c r="H63" s="195"/>
      <c r="I63" s="195"/>
      <c r="J63" s="195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</sheetData>
  <mergeCells count="17">
    <mergeCell ref="B23:B31"/>
    <mergeCell ref="H23:J24"/>
    <mergeCell ref="H25:J26"/>
    <mergeCell ref="H27:J28"/>
    <mergeCell ref="G1:J1"/>
    <mergeCell ref="B3:B11"/>
    <mergeCell ref="H5:J6"/>
    <mergeCell ref="B13:B21"/>
    <mergeCell ref="H15:J16"/>
    <mergeCell ref="A64:R64"/>
    <mergeCell ref="B33:B41"/>
    <mergeCell ref="H38:J38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5"/>
  <sheetViews>
    <sheetView showGridLines="0" showZeros="0" showWhiteSpace="0" view="pageBreakPreview" zoomScale="48" zoomScaleNormal="40" zoomScaleSheetLayoutView="48" zoomScalePageLayoutView="10" workbookViewId="0">
      <selection activeCell="D66" sqref="D66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100.4257812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179</v>
      </c>
      <c r="E1" s="7"/>
      <c r="F1" s="59" t="str">
        <f>+'S38 5JG '!F1</f>
        <v>Semaine n° 38 - du 18 au 24 septembre 2023</v>
      </c>
      <c r="G1" s="245">
        <f>'S38 5JG '!$G$1:$J$1</f>
        <v>0</v>
      </c>
      <c r="H1" s="245"/>
      <c r="I1" s="245"/>
      <c r="J1" s="245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  <c r="G2" s="194"/>
      <c r="H2" s="194"/>
      <c r="I2" s="194"/>
      <c r="J2" s="194"/>
    </row>
    <row r="3" spans="1:13" ht="30" customHeight="1">
      <c r="A3" s="14"/>
      <c r="B3" s="233" t="s">
        <v>2</v>
      </c>
      <c r="C3" s="13"/>
      <c r="D3" s="33" t="str">
        <f>+'S38 5JG '!D3</f>
        <v/>
      </c>
      <c r="E3" s="33">
        <f>+'S38 5JG '!E3</f>
        <v>0</v>
      </c>
      <c r="F3" s="33" t="str">
        <f>'S38 5JG '!F3</f>
        <v>Salade de coquillette basilic</v>
      </c>
    </row>
    <row r="4" spans="1:13" ht="30" customHeight="1">
      <c r="A4" s="14"/>
      <c r="B4" s="233"/>
      <c r="C4" s="13"/>
      <c r="D4" s="35" t="str">
        <f>'S38 5JG '!D4:F4</f>
        <v>Emincé de poulet au bouillon</v>
      </c>
      <c r="E4" s="35" t="str">
        <f>'S38 5JG '!E4:G4</f>
        <v>Emincé de poulet au bouillon</v>
      </c>
      <c r="F4" s="35" t="str">
        <f>'S38 5JG '!F4:H4</f>
        <v>Emincé de poulet à l'origan</v>
      </c>
    </row>
    <row r="5" spans="1:13" ht="21" customHeight="1">
      <c r="A5" s="14"/>
      <c r="B5" s="233"/>
      <c r="C5" s="13"/>
      <c r="D5" s="49" t="str">
        <f>'S38 5JG '!D5</f>
        <v>Purée de haricot rouge</v>
      </c>
      <c r="E5" s="49" t="str">
        <f>'S38 5JG '!E5</f>
        <v>Purée de haricot rouge</v>
      </c>
      <c r="F5" s="49" t="str">
        <f>'S38 5JG '!F5</f>
        <v>Purée de haricot rouge</v>
      </c>
    </row>
    <row r="6" spans="1:13" ht="30" customHeight="1">
      <c r="A6" s="14"/>
      <c r="B6" s="233"/>
      <c r="C6" s="13"/>
      <c r="D6" s="35" t="str">
        <f>'S38 5JG '!D6</f>
        <v>Purée de haricot vert</v>
      </c>
      <c r="E6" s="35" t="str">
        <f>+'S38 5JG '!E6</f>
        <v>Purée de  haricot vert</v>
      </c>
      <c r="F6" s="35" t="str">
        <f>'S38 5JG '!F6</f>
        <v>Haricot vert persillé</v>
      </c>
      <c r="H6" s="245"/>
      <c r="I6" s="245"/>
      <c r="J6" s="245"/>
    </row>
    <row r="7" spans="1:13" ht="30" customHeight="1">
      <c r="A7" s="14"/>
      <c r="B7" s="233"/>
      <c r="C7" s="13"/>
      <c r="D7" s="35" t="str">
        <f>+'S38 5JG '!D7</f>
        <v/>
      </c>
      <c r="E7" s="35" t="str">
        <f>+'S38 5JG '!E7</f>
        <v>Fondu Président</v>
      </c>
      <c r="F7" s="35" t="str">
        <f>+'S38 5JG '!F7</f>
        <v>Emmental</v>
      </c>
      <c r="H7" s="245"/>
      <c r="I7" s="245"/>
      <c r="J7" s="245"/>
      <c r="L7" s="15"/>
      <c r="M7" s="39"/>
    </row>
    <row r="8" spans="1:13" ht="30" customHeight="1">
      <c r="A8" s="14"/>
      <c r="B8" s="233"/>
      <c r="C8" s="13"/>
      <c r="D8" s="35" t="str">
        <f>+'S38 5JG '!D8</f>
        <v xml:space="preserve">Purée pomme </v>
      </c>
      <c r="E8" s="35" t="str">
        <f>+'S38 5JG '!E8</f>
        <v xml:space="preserve">Purée pomme </v>
      </c>
      <c r="F8" s="35" t="str">
        <f>+'S38 5JG '!F8</f>
        <v>Prune</v>
      </c>
    </row>
    <row r="9" spans="1:13" ht="30" customHeight="1">
      <c r="A9" s="14"/>
      <c r="B9" s="233"/>
      <c r="C9" s="13"/>
      <c r="D9" s="55" t="str">
        <f>+'S38 5JG '!D9</f>
        <v xml:space="preserve">Fromage frais  nature </v>
      </c>
      <c r="E9" s="55" t="str">
        <f>+'S38 5JG '!E9</f>
        <v xml:space="preserve">Fromage frais  nature </v>
      </c>
      <c r="F9" s="55" t="str">
        <f>+'S38 5JG '!F9</f>
        <v xml:space="preserve">Fromage frais  nature </v>
      </c>
    </row>
    <row r="10" spans="1:13" ht="30" customHeight="1">
      <c r="A10" s="14"/>
      <c r="B10" s="233"/>
      <c r="C10" s="13"/>
      <c r="D10" s="55" t="str">
        <f>+'S38 5JG '!D10</f>
        <v>Purée  pomme fleur d'oranger</v>
      </c>
      <c r="E10" s="55" t="str">
        <f>+'S38 5JG '!E10</f>
        <v>Purée  pomme fleur d'oranger</v>
      </c>
      <c r="F10" s="55" t="str">
        <f>+'S38 5JG '!F10</f>
        <v>Purée  pomme fleur d'oranger</v>
      </c>
    </row>
    <row r="11" spans="1:13" ht="30" customHeight="1">
      <c r="A11" s="14"/>
      <c r="B11" s="233"/>
      <c r="C11" s="13"/>
      <c r="D11" s="56">
        <f>+'S38 5JG '!D11</f>
        <v>0</v>
      </c>
      <c r="E11" s="56" t="str">
        <f>+'S38 5JG '!E11</f>
        <v xml:space="preserve">confiture </v>
      </c>
      <c r="F11" s="56" t="str">
        <f>+'S38 5JG '!F11</f>
        <v xml:space="preserve"> confiture </v>
      </c>
    </row>
    <row r="12" spans="1:13" ht="6" customHeight="1">
      <c r="A12" s="14"/>
      <c r="B12" s="16"/>
      <c r="C12" s="13"/>
      <c r="D12" s="58">
        <f>+'S38 5JG '!D12</f>
        <v>0</v>
      </c>
      <c r="E12" s="58">
        <f>+'S38 5JG '!E12</f>
        <v>0</v>
      </c>
      <c r="F12" s="58">
        <f>+'S38 5JG '!F12</f>
        <v>0</v>
      </c>
    </row>
    <row r="13" spans="1:13" ht="30" customHeight="1">
      <c r="A13" s="14"/>
      <c r="B13" s="233" t="s">
        <v>3</v>
      </c>
      <c r="C13" s="13"/>
      <c r="D13" s="106">
        <f>+'S38 5JG '!D13</f>
        <v>0</v>
      </c>
      <c r="E13" s="33">
        <f>+'S38 5JG '!E13</f>
        <v>0</v>
      </c>
      <c r="F13" s="33" t="str">
        <f>'S38 5JG '!F13</f>
        <v>Potage de lentille corail</v>
      </c>
      <c r="H13" s="70">
        <f>+'S38 5JG '!H13:J16</f>
        <v>0</v>
      </c>
      <c r="I13" s="70"/>
      <c r="J13" s="70"/>
    </row>
    <row r="14" spans="1:13" ht="30" customHeight="1">
      <c r="A14" s="14"/>
      <c r="B14" s="233"/>
      <c r="C14" s="13"/>
      <c r="D14" s="35" t="str">
        <f>+'S38 5JG '!D14</f>
        <v>Merlu au bouillon</v>
      </c>
      <c r="E14" s="35" t="str">
        <f>+'S38 5JG '!E14</f>
        <v>Merlu au bouillon</v>
      </c>
      <c r="F14" s="35" t="str">
        <f>+'S38 5JG '!F14</f>
        <v>Merlu sauce tomate</v>
      </c>
      <c r="H14" s="70"/>
      <c r="I14" s="70"/>
      <c r="J14" s="70"/>
    </row>
    <row r="15" spans="1:13" ht="21" customHeight="1">
      <c r="A15" s="14"/>
      <c r="B15" s="233"/>
      <c r="C15" s="13"/>
      <c r="D15" s="49">
        <f>+'S38 5JG '!D15</f>
        <v>0</v>
      </c>
      <c r="E15" s="49">
        <f>+'S38 5JG '!E15</f>
        <v>0</v>
      </c>
      <c r="F15" s="49">
        <f>'S38 5JG '!F15</f>
        <v>0</v>
      </c>
      <c r="H15" s="70"/>
      <c r="I15" s="70"/>
      <c r="J15" s="70"/>
    </row>
    <row r="16" spans="1:13" ht="30" customHeight="1">
      <c r="A16" s="14"/>
      <c r="B16" s="233"/>
      <c r="C16" s="13"/>
      <c r="D16" s="35" t="str">
        <f>'S38 5JG '!D16</f>
        <v>Purée de navet</v>
      </c>
      <c r="E16" s="35" t="str">
        <f>'S38 5JG '!E16</f>
        <v>Purée de navet</v>
      </c>
      <c r="F16" s="35" t="str">
        <f>'S38 5JG '!F16</f>
        <v>Poêlée de légumes</v>
      </c>
      <c r="H16" s="241"/>
      <c r="I16" s="241"/>
      <c r="J16" s="241"/>
    </row>
    <row r="17" spans="1:16382" ht="30" customHeight="1">
      <c r="A17" s="14"/>
      <c r="B17" s="233"/>
      <c r="C17" s="13"/>
      <c r="D17" s="35" t="str">
        <f>+'S38 5JG '!D17</f>
        <v/>
      </c>
      <c r="E17" s="35" t="str">
        <f>+'S38 5JG '!E17</f>
        <v>Pont L'Evêque</v>
      </c>
      <c r="F17" s="35" t="str">
        <f>+'S38 5JG '!F17</f>
        <v>Pont L'Evêque</v>
      </c>
      <c r="H17" s="241"/>
      <c r="I17" s="241"/>
      <c r="J17" s="241"/>
    </row>
    <row r="18" spans="1:16382" ht="30" customHeight="1">
      <c r="A18" s="14"/>
      <c r="B18" s="233"/>
      <c r="C18" s="13"/>
      <c r="D18" s="35" t="str">
        <f>+'S38 5JG '!D18</f>
        <v>Purée pomme raisin sec</v>
      </c>
      <c r="E18" s="35" t="str">
        <f>+'S38 5JG '!E18</f>
        <v>Purée pomme raisin sec</v>
      </c>
      <c r="F18" s="35" t="str">
        <f>+'S38 5JG '!F18</f>
        <v>Pomme</v>
      </c>
    </row>
    <row r="19" spans="1:16382" ht="30" customHeight="1">
      <c r="A19" s="14"/>
      <c r="B19" s="233"/>
      <c r="C19" s="13"/>
      <c r="D19" s="55" t="str">
        <f>+'S38 5JG '!D19</f>
        <v>Fromage blanc  nature</v>
      </c>
      <c r="E19" s="55" t="str">
        <f>+'S38 5JG '!E19</f>
        <v>Yaourt nature</v>
      </c>
      <c r="F19" s="55" t="str">
        <f>+'S38 5JG '!F19</f>
        <v>Yaourt nature</v>
      </c>
    </row>
    <row r="20" spans="1:16382" ht="30" customHeight="1">
      <c r="A20" s="14"/>
      <c r="B20" s="233"/>
      <c r="C20" s="13"/>
      <c r="D20" s="55" t="str">
        <f>+'S38 5JG '!D20</f>
        <v>Purée pomme romarin</v>
      </c>
      <c r="E20" s="55" t="str">
        <f>+'S38 5JG '!E20</f>
        <v>Purée pomme romarin</v>
      </c>
      <c r="F20" s="55" t="str">
        <f>+'S38 5JG '!F20</f>
        <v>Purée pomme romarin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6">
        <f>+'S38 5JG '!D21</f>
        <v>0</v>
      </c>
      <c r="E21" s="56">
        <f>+'S38 5JG '!E21</f>
        <v>0</v>
      </c>
      <c r="F21" s="56">
        <f>+'S38 5JG 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+'S38 5JG '!D22</f>
        <v>0</v>
      </c>
      <c r="E22" s="58">
        <f>+'S38 5JG '!E22</f>
        <v>0</v>
      </c>
      <c r="F22" s="58">
        <f>+'S38 5JG 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06">
        <f>+'S38 5JG '!D23</f>
        <v>0</v>
      </c>
      <c r="E23" s="33">
        <f>+'S38 5JG '!E23</f>
        <v>0</v>
      </c>
      <c r="F23" s="33" t="str">
        <f>'S38 5JG '!F23</f>
        <v>Carotte cuite au cumin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tr">
        <f>'S38 5JG '!D24</f>
        <v>Egréné de boeuf BIO au bouillon</v>
      </c>
      <c r="E24" s="35" t="str">
        <f>'S38 5JG '!E24</f>
        <v>Egréné de boeuf BIO au bouillon</v>
      </c>
      <c r="F24" s="35" t="str">
        <f>'S38 5JG '!F24</f>
        <v>Hachis parmentier</v>
      </c>
      <c r="H24" s="236"/>
      <c r="I24" s="236"/>
      <c r="J24" s="236"/>
    </row>
    <row r="25" spans="1:16382" ht="21" customHeight="1">
      <c r="A25" s="14"/>
      <c r="B25" s="233"/>
      <c r="C25" s="13"/>
      <c r="D25" s="49" t="str">
        <f>+'S38 5JG '!D25</f>
        <v>Colin au bouillon</v>
      </c>
      <c r="E25" s="49" t="str">
        <f>+'S38 5JG '!E25</f>
        <v>Colin au bouillon</v>
      </c>
      <c r="F25" s="49" t="str">
        <f>+'S38 5JG '!F25</f>
        <v>Brandade de poisson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tr">
        <f>'S38 5JG '!D26</f>
        <v>Purée de betterave</v>
      </c>
      <c r="E26" s="35" t="str">
        <f>'S38 5JG '!E26</f>
        <v xml:space="preserve">Ecrasé de betterave </v>
      </c>
      <c r="F26" s="35" t="str">
        <f>'S38 5JG '!F26</f>
        <v>***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 t="str">
        <f>+'S38 5JG '!D37</f>
        <v/>
      </c>
      <c r="E27" s="35" t="str">
        <f>'S38 5JG '!E27</f>
        <v>Yaourt nature</v>
      </c>
      <c r="F27" s="35" t="str">
        <f>'S38 5JG '!F27</f>
        <v>Yaourt nature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tr">
        <f>'S38 5JG '!D28</f>
        <v>Purée  pomme banane</v>
      </c>
      <c r="E28" s="35" t="str">
        <f>'S38 5JG '!E28</f>
        <v>Purée  pomme banane</v>
      </c>
      <c r="F28" s="35" t="str">
        <f>'S38 5JG '!F28</f>
        <v>Poire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4" t="str">
        <f>+'S38 5JG '!D29</f>
        <v xml:space="preserve">Yaourt nature </v>
      </c>
      <c r="E29" s="54" t="str">
        <f>+'S38 5JG '!E29</f>
        <v>Brie</v>
      </c>
      <c r="F29" s="54" t="str">
        <f>+'S38 5JG '!F29</f>
        <v>Brie</v>
      </c>
    </row>
    <row r="30" spans="1:16382" ht="30" customHeight="1">
      <c r="A30" s="14"/>
      <c r="B30" s="233"/>
      <c r="C30" s="13"/>
      <c r="D30" s="54" t="str">
        <f>+'S38 5JG '!D30</f>
        <v>Purée pomme cannelle</v>
      </c>
      <c r="E30" s="54" t="str">
        <f>+'S38 5JG '!E30</f>
        <v>Purée pomme cannelle</v>
      </c>
      <c r="F30" s="54" t="str">
        <f>+'S38 5JG '!F30</f>
        <v>Purée pomme cannelle</v>
      </c>
    </row>
    <row r="31" spans="1:16382" ht="30" customHeight="1">
      <c r="A31" s="14"/>
      <c r="B31" s="233"/>
      <c r="C31" s="13"/>
      <c r="D31" s="57">
        <f>+'S38 5JG '!D41</f>
        <v>0</v>
      </c>
      <c r="E31" s="57">
        <f>+'S38 5JG '!E31</f>
        <v>0</v>
      </c>
      <c r="F31" s="57">
        <f>+'S38 5JG '!F31</f>
        <v>0</v>
      </c>
    </row>
    <row r="32" spans="1:16382" ht="6" customHeight="1">
      <c r="A32" s="14"/>
      <c r="B32" s="16"/>
      <c r="C32" s="13"/>
      <c r="D32" s="58">
        <f>+'S38 5JG '!D32</f>
        <v>0</v>
      </c>
      <c r="E32" s="58">
        <f>+'S38 5JG '!E32</f>
        <v>0</v>
      </c>
      <c r="F32" s="58">
        <f>+'S38 5JG '!F32</f>
        <v>0</v>
      </c>
    </row>
    <row r="33" spans="1:14" ht="30" customHeight="1">
      <c r="A33" s="14"/>
      <c r="B33" s="233" t="s">
        <v>5</v>
      </c>
      <c r="C33" s="13"/>
      <c r="D33" s="106">
        <f>+'S38 5JG '!D33</f>
        <v>0</v>
      </c>
      <c r="E33" s="33">
        <f>+'S38 5JG '!E33</f>
        <v>0</v>
      </c>
      <c r="F33" s="104" t="str">
        <f>'S38 5JG '!F33</f>
        <v>Tomate ciboulette</v>
      </c>
      <c r="H33" s="113">
        <f>+'S38 5JG '!H33:J41</f>
        <v>0</v>
      </c>
      <c r="I33" s="113"/>
      <c r="J33" s="113"/>
    </row>
    <row r="34" spans="1:14" ht="30" customHeight="1">
      <c r="A34" s="14"/>
      <c r="B34" s="233"/>
      <c r="C34" s="13"/>
      <c r="D34" s="35" t="str">
        <f>'S38 5JG '!D34</f>
        <v>Œuf BIO au bouillon</v>
      </c>
      <c r="E34" s="35" t="str">
        <f>'S38 5JG '!E34</f>
        <v>Omelette</v>
      </c>
      <c r="F34" s="101" t="str">
        <f>'S38 5JG '!F34</f>
        <v>Omelette</v>
      </c>
      <c r="H34" s="113"/>
      <c r="I34" s="113"/>
      <c r="J34" s="113"/>
    </row>
    <row r="35" spans="1:14" ht="21" customHeight="1">
      <c r="A35" s="14"/>
      <c r="B35" s="233"/>
      <c r="C35" s="13"/>
      <c r="D35" s="49">
        <f>+'S38 5JG '!D35</f>
        <v>0</v>
      </c>
      <c r="E35" s="49">
        <f>+'S38 5JG '!E35</f>
        <v>0</v>
      </c>
      <c r="F35" s="144">
        <f>+'S38 5JG '!F35</f>
        <v>0</v>
      </c>
      <c r="H35" s="113"/>
      <c r="I35" s="113"/>
      <c r="J35" s="113"/>
    </row>
    <row r="36" spans="1:14" ht="30" customHeight="1">
      <c r="A36" s="14"/>
      <c r="B36" s="233"/>
      <c r="C36" s="13"/>
      <c r="D36" s="35" t="str">
        <f>+'S38 5JG '!D36</f>
        <v>Purée de courgette</v>
      </c>
      <c r="E36" s="35" t="str">
        <f>+'S38 5JG '!E36</f>
        <v>Ecrasé de courgette et blé</v>
      </c>
      <c r="F36" s="101" t="str">
        <f>+'S38 5JG '!F36</f>
        <v>Courgette et blé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5" t="str">
        <f>'S38 5JG '!D37</f>
        <v/>
      </c>
      <c r="E37" s="35" t="str">
        <f>'S38 5JG '!E37</f>
        <v>Fraidou</v>
      </c>
      <c r="F37" s="101" t="str">
        <f>'S38 5JG '!F37</f>
        <v>Fraidou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5" t="str">
        <f>'S38 5JG '!D38</f>
        <v>Purée pomme verveine</v>
      </c>
      <c r="E38" s="35" t="str">
        <f>'S38 5JG '!E38</f>
        <v>Purée pomme verveine</v>
      </c>
      <c r="F38" s="101" t="str">
        <f>'S38 5JG '!F38</f>
        <v>Purée pomme verveine</v>
      </c>
      <c r="H38" s="113"/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55" t="str">
        <f>'S38 5JG '!D39</f>
        <v xml:space="preserve">Fromage frais nature </v>
      </c>
      <c r="E39" s="55" t="str">
        <f>'S38 5JG '!E39</f>
        <v xml:space="preserve">Fromage frais nature </v>
      </c>
      <c r="F39" s="55" t="str">
        <f>'S38 5JG '!F39</f>
        <v xml:space="preserve">Fromage frais nature 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55" t="str">
        <f>'S38 5JG '!D40</f>
        <v xml:space="preserve">Purée pomme </v>
      </c>
      <c r="E40" s="55" t="str">
        <f>'S38 5JG '!E40</f>
        <v xml:space="preserve">Purée pomme </v>
      </c>
      <c r="F40" s="55" t="str">
        <f>'S38 5JG '!F40</f>
        <v>Banane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55">
        <f>'S38 5JG '!D41</f>
        <v>0</v>
      </c>
      <c r="E41" s="55" t="str">
        <f>'S38 5JG '!E41</f>
        <v>Moelleux aux 4 épices</v>
      </c>
      <c r="F41" s="55" t="str">
        <f>'S38 5JG '!F41</f>
        <v>Moelleux aux 4 épices</v>
      </c>
      <c r="H41" s="234" t="s">
        <v>176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>
        <f>+'S38 5JG '!D42</f>
        <v>0</v>
      </c>
      <c r="E42" s="58">
        <f>+'S38 5JG '!E42</f>
        <v>0</v>
      </c>
      <c r="F42" s="58">
        <f>+'S38 5JG '!F42</f>
        <v>0</v>
      </c>
      <c r="L42" s="46"/>
      <c r="M42" s="46"/>
      <c r="N42" s="46"/>
    </row>
    <row r="43" spans="1:14" ht="30" customHeight="1">
      <c r="A43" s="14"/>
      <c r="B43" s="233" t="s">
        <v>6</v>
      </c>
      <c r="C43" s="13"/>
      <c r="D43" s="33">
        <f>+'S38 5JG '!D43</f>
        <v>0</v>
      </c>
      <c r="E43" s="33">
        <f>+'S38 5JG '!E43</f>
        <v>0</v>
      </c>
      <c r="F43" s="33" t="str">
        <f>+'S38 5JG '!F43</f>
        <v>Melon</v>
      </c>
      <c r="H43" s="235" t="s">
        <v>205</v>
      </c>
      <c r="I43" s="235"/>
      <c r="J43" s="235"/>
    </row>
    <row r="44" spans="1:14" ht="30" customHeight="1">
      <c r="A44" s="14"/>
      <c r="B44" s="233"/>
      <c r="C44" s="13"/>
      <c r="D44" s="35" t="str">
        <f>'S38 5JG '!D44</f>
        <v>Sauté de porc au bouillon</v>
      </c>
      <c r="E44" s="35" t="str">
        <f>'S38 5JG '!E44</f>
        <v>Sauté de porc au bouillon</v>
      </c>
      <c r="F44" s="35" t="str">
        <f>'S38 5J '!$F$44</f>
        <v>Sauté de porc à la sauge</v>
      </c>
      <c r="H44" s="246" t="str">
        <f>'S38 5JG '!H44:J62</f>
        <v>Potage de lentille: lentille corail, p. de terre, oignon, sel/Hachis-parmentier: p. de terre, lait, egrenné de bœuf, oignon, persil, ail, sel/Sauce sauge: oignon, farine, huile de T, sauge, sel</v>
      </c>
      <c r="I44" s="246"/>
      <c r="J44" s="246"/>
    </row>
    <row r="45" spans="1:14" ht="21" customHeight="1">
      <c r="A45" s="14"/>
      <c r="B45" s="233"/>
      <c r="C45" s="13"/>
      <c r="D45" s="49" t="str">
        <f>+'S38 5JG '!D45</f>
        <v>Œuf BIO au bouillon</v>
      </c>
      <c r="E45" s="49" t="str">
        <f>+'S38 5JG '!E45</f>
        <v>Œuf brouillé</v>
      </c>
      <c r="F45" s="49" t="str">
        <f>+'S38 5JG '!F45</f>
        <v>Œuf brouillé</v>
      </c>
      <c r="H45" s="246"/>
      <c r="I45" s="246"/>
      <c r="J45" s="246"/>
    </row>
    <row r="46" spans="1:14" ht="30" customHeight="1">
      <c r="A46" s="14"/>
      <c r="B46" s="233"/>
      <c r="C46" s="13"/>
      <c r="D46" s="35" t="str">
        <f>'S38 5JG '!D46</f>
        <v>Purée de carotte</v>
      </c>
      <c r="E46" s="35" t="str">
        <f>'S38 5JG '!E46</f>
        <v>Ecrasé de carotte et riz</v>
      </c>
      <c r="F46" s="35" t="str">
        <f>'S38 5JG '!F46</f>
        <v>Riz pilaf</v>
      </c>
      <c r="H46" s="246"/>
      <c r="I46" s="246"/>
      <c r="J46" s="246"/>
    </row>
    <row r="47" spans="1:14" ht="30" customHeight="1">
      <c r="A47" s="14"/>
      <c r="B47" s="233"/>
      <c r="C47" s="13"/>
      <c r="D47" s="35">
        <f>+'S38 5JG '!D47</f>
        <v>0</v>
      </c>
      <c r="E47" s="35" t="str">
        <f>+'S38 5JG '!E47</f>
        <v>Fromage frais nature</v>
      </c>
      <c r="F47" s="35" t="str">
        <f>+'S38 5JG '!F47</f>
        <v>***</v>
      </c>
      <c r="H47" s="246"/>
      <c r="I47" s="246"/>
      <c r="J47" s="246"/>
    </row>
    <row r="48" spans="1:14" ht="30" customHeight="1">
      <c r="A48" s="14"/>
      <c r="B48" s="233"/>
      <c r="C48" s="13"/>
      <c r="D48" s="35" t="str">
        <f>+'S38 5JG '!D48</f>
        <v>Purée  pomme mûre</v>
      </c>
      <c r="E48" s="35" t="str">
        <f>+'S38 5JG '!E48</f>
        <v>Purée  pomme mûre</v>
      </c>
      <c r="F48" s="35" t="str">
        <f>+'S38 5JG '!F48</f>
        <v>Fromage blanc pomme mûre</v>
      </c>
      <c r="H48" s="246"/>
      <c r="I48" s="246"/>
      <c r="J48" s="246"/>
    </row>
    <row r="49" spans="1:14" ht="30" customHeight="1">
      <c r="A49" s="14"/>
      <c r="B49" s="233"/>
      <c r="C49" s="13"/>
      <c r="D49" s="54" t="str">
        <f>+'S38 5JG '!D49</f>
        <v xml:space="preserve">Fromage frais nature </v>
      </c>
      <c r="E49" s="54" t="str">
        <f>+'S38 5JG '!E49</f>
        <v>Fromage frais ail et fines herbes</v>
      </c>
      <c r="F49" s="54" t="str">
        <f>+'S38 5JG '!F49</f>
        <v>Fromage frais ail et fines herbes</v>
      </c>
      <c r="H49" s="246"/>
      <c r="I49" s="246"/>
      <c r="J49" s="246"/>
    </row>
    <row r="50" spans="1:14" ht="30" customHeight="1">
      <c r="A50" s="14"/>
      <c r="B50" s="233"/>
      <c r="C50" s="13"/>
      <c r="D50" s="54" t="str">
        <f>+'S38 5JG '!D50</f>
        <v>Purée pomme basilic</v>
      </c>
      <c r="E50" s="54" t="str">
        <f>+'S38 5JG '!E50</f>
        <v>Purée pomme basilic</v>
      </c>
      <c r="F50" s="54" t="str">
        <f>+'S38 5JG '!F50</f>
        <v>Pomme</v>
      </c>
      <c r="H50" s="246"/>
      <c r="I50" s="246"/>
      <c r="J50" s="246"/>
    </row>
    <row r="51" spans="1:14" ht="30" customHeight="1">
      <c r="A51" s="14"/>
      <c r="B51" s="233"/>
      <c r="C51" s="13"/>
      <c r="D51" s="57">
        <f>+'S38 5JG '!D51</f>
        <v>0</v>
      </c>
      <c r="E51" s="54">
        <f>+'S38 5JG '!E51</f>
        <v>0</v>
      </c>
      <c r="F51" s="57">
        <f>+'S38 5JG '!F51</f>
        <v>0</v>
      </c>
      <c r="H51" s="246"/>
      <c r="I51" s="246"/>
      <c r="J51" s="246"/>
    </row>
    <row r="52" spans="1:14" ht="7.5" hidden="1" customHeight="1">
      <c r="A52" s="14"/>
      <c r="B52" s="16"/>
      <c r="C52" s="13"/>
      <c r="D52" s="109"/>
      <c r="E52" s="58"/>
      <c r="F52" s="118"/>
      <c r="H52" s="246"/>
      <c r="I52" s="246"/>
      <c r="J52" s="246"/>
    </row>
    <row r="53" spans="1:14" ht="25.5" hidden="1" customHeight="1">
      <c r="A53" s="14"/>
      <c r="B53" s="233" t="s">
        <v>109</v>
      </c>
      <c r="C53" s="13"/>
      <c r="D53" s="119"/>
      <c r="E53" s="120"/>
      <c r="F53" s="110" t="s">
        <v>110</v>
      </c>
      <c r="H53" s="246"/>
      <c r="I53" s="246"/>
      <c r="J53" s="246"/>
    </row>
    <row r="54" spans="1:14" ht="25.5" hidden="1" customHeight="1">
      <c r="A54" s="14"/>
      <c r="B54" s="233"/>
      <c r="C54" s="13"/>
      <c r="D54" s="34" t="s">
        <v>111</v>
      </c>
      <c r="E54" s="35" t="s">
        <v>111</v>
      </c>
      <c r="F54" s="34" t="s">
        <v>111</v>
      </c>
      <c r="H54" s="246"/>
      <c r="I54" s="246"/>
      <c r="J54" s="246"/>
    </row>
    <row r="55" spans="1:14" ht="25.5" hidden="1" customHeight="1">
      <c r="A55" s="14"/>
      <c r="B55" s="233"/>
      <c r="C55" s="13"/>
      <c r="D55" s="34" t="s">
        <v>112</v>
      </c>
      <c r="E55" s="35" t="s">
        <v>112</v>
      </c>
      <c r="F55" s="34" t="s">
        <v>113</v>
      </c>
      <c r="H55" s="246"/>
      <c r="I55" s="246"/>
      <c r="J55" s="246"/>
    </row>
    <row r="56" spans="1:14" ht="25.5" hidden="1" customHeight="1">
      <c r="A56" s="14"/>
      <c r="B56" s="233"/>
      <c r="C56" s="13"/>
      <c r="D56" s="34" t="s">
        <v>56</v>
      </c>
      <c r="E56" s="35" t="s">
        <v>114</v>
      </c>
      <c r="F56" s="34" t="s">
        <v>114</v>
      </c>
      <c r="H56" s="246"/>
      <c r="I56" s="246"/>
      <c r="J56" s="246"/>
    </row>
    <row r="57" spans="1:14" ht="25.5" hidden="1" customHeight="1">
      <c r="A57" s="14"/>
      <c r="B57" s="233"/>
      <c r="C57" s="13"/>
      <c r="D57" s="34" t="s">
        <v>115</v>
      </c>
      <c r="E57" s="35" t="s">
        <v>115</v>
      </c>
      <c r="F57" s="121" t="s">
        <v>115</v>
      </c>
      <c r="H57" s="246"/>
      <c r="I57" s="246"/>
      <c r="J57" s="246"/>
    </row>
    <row r="58" spans="1:14" ht="25.5" hidden="1" customHeight="1">
      <c r="A58" s="14"/>
      <c r="B58" s="233"/>
      <c r="C58" s="13"/>
      <c r="D58" s="122" t="s">
        <v>73</v>
      </c>
      <c r="E58" s="123" t="s">
        <v>73</v>
      </c>
      <c r="F58" s="122" t="s">
        <v>73</v>
      </c>
      <c r="H58" s="246"/>
      <c r="I58" s="246"/>
      <c r="J58" s="246"/>
    </row>
    <row r="59" spans="1:14" ht="25.5" hidden="1" customHeight="1">
      <c r="A59" s="14"/>
      <c r="B59" s="233"/>
      <c r="C59" s="13"/>
      <c r="D59" s="122" t="s">
        <v>116</v>
      </c>
      <c r="E59" s="123" t="s">
        <v>116</v>
      </c>
      <c r="F59" s="122" t="s">
        <v>99</v>
      </c>
      <c r="H59" s="246"/>
      <c r="I59" s="246"/>
      <c r="J59" s="246"/>
    </row>
    <row r="60" spans="1:14" ht="25.5" hidden="1" customHeight="1">
      <c r="A60" s="14"/>
      <c r="B60" s="233"/>
      <c r="C60" s="13"/>
      <c r="D60" s="124" t="s">
        <v>56</v>
      </c>
      <c r="E60" s="125" t="s">
        <v>117</v>
      </c>
      <c r="F60" s="124" t="s">
        <v>117</v>
      </c>
      <c r="H60" s="246"/>
      <c r="I60" s="246"/>
      <c r="J60" s="246"/>
    </row>
    <row r="61" spans="1:14" ht="6.75" customHeight="1">
      <c r="A61" s="14"/>
      <c r="B61" s="16"/>
      <c r="C61" s="13"/>
      <c r="D61" s="109">
        <f>+'S38 5JG '!D61</f>
        <v>0</v>
      </c>
      <c r="E61" s="58">
        <f>+'S38 5JG '!E61</f>
        <v>0</v>
      </c>
      <c r="F61" s="126">
        <f>+'S38 5JG '!F61</f>
        <v>0</v>
      </c>
      <c r="H61" s="246"/>
      <c r="I61" s="246"/>
      <c r="J61" s="246"/>
      <c r="L61" s="46"/>
      <c r="M61" s="46"/>
      <c r="N61" s="46"/>
    </row>
    <row r="62" spans="1:14" ht="30" customHeight="1">
      <c r="A62" s="14"/>
      <c r="B62" s="233" t="s">
        <v>109</v>
      </c>
      <c r="C62" s="13"/>
      <c r="D62" s="110">
        <f>D33</f>
        <v>0</v>
      </c>
      <c r="E62" s="33"/>
      <c r="F62" s="196" t="str">
        <f>F33</f>
        <v>Tomate ciboulette</v>
      </c>
      <c r="H62" s="246"/>
      <c r="I62" s="246"/>
      <c r="J62" s="246"/>
    </row>
    <row r="63" spans="1:14" ht="30" customHeight="1">
      <c r="A63" s="14"/>
      <c r="B63" s="233"/>
      <c r="C63" s="13"/>
      <c r="D63" s="34" t="str">
        <f>D34</f>
        <v>Œuf BIO au bouillon</v>
      </c>
      <c r="E63" s="35" t="str">
        <f>E34</f>
        <v>Omelette</v>
      </c>
      <c r="F63" s="197" t="str">
        <f>F34</f>
        <v>Omelette</v>
      </c>
      <c r="H63" s="195"/>
      <c r="I63" s="195"/>
      <c r="J63" s="195"/>
    </row>
    <row r="64" spans="1:14" ht="21" customHeight="1">
      <c r="A64" s="14"/>
      <c r="B64" s="233"/>
      <c r="C64" s="13"/>
      <c r="D64" s="48">
        <f t="shared" ref="D64:F68" si="0">D35</f>
        <v>0</v>
      </c>
      <c r="E64" s="49">
        <f t="shared" si="0"/>
        <v>0</v>
      </c>
      <c r="F64" s="198">
        <f t="shared" si="0"/>
        <v>0</v>
      </c>
      <c r="H64" s="50"/>
      <c r="I64" s="50"/>
      <c r="J64" s="50"/>
    </row>
    <row r="65" spans="1:18" ht="30" customHeight="1">
      <c r="A65" s="14"/>
      <c r="B65" s="233"/>
      <c r="C65" s="13"/>
      <c r="D65" s="34" t="str">
        <f t="shared" si="0"/>
        <v>Purée de courgette</v>
      </c>
      <c r="E65" s="35" t="str">
        <f t="shared" si="0"/>
        <v>Ecrasé de courgette et blé</v>
      </c>
      <c r="F65" s="197" t="str">
        <f t="shared" si="0"/>
        <v>Courgette et blé</v>
      </c>
      <c r="H65" s="50"/>
      <c r="I65" s="50"/>
      <c r="J65" s="50"/>
    </row>
    <row r="66" spans="1:18" ht="30" customHeight="1">
      <c r="A66" s="14"/>
      <c r="B66" s="233"/>
      <c r="C66" s="13"/>
      <c r="D66" s="34" t="str">
        <f t="shared" si="0"/>
        <v/>
      </c>
      <c r="E66" s="35" t="str">
        <f t="shared" si="0"/>
        <v>Fraidou</v>
      </c>
      <c r="F66" s="197" t="str">
        <f t="shared" si="0"/>
        <v>Fraidou</v>
      </c>
      <c r="H66" s="50"/>
      <c r="I66" s="50"/>
      <c r="J66" s="50"/>
    </row>
    <row r="67" spans="1:18" ht="30" customHeight="1">
      <c r="A67" s="14"/>
      <c r="B67" s="233"/>
      <c r="C67" s="13"/>
      <c r="D67" s="137" t="str">
        <f t="shared" si="0"/>
        <v>Purée pomme verveine</v>
      </c>
      <c r="E67" s="114" t="str">
        <f t="shared" si="0"/>
        <v>Purée pomme verveine</v>
      </c>
      <c r="F67" s="199" t="str">
        <f t="shared" si="0"/>
        <v>Purée pomme verveine</v>
      </c>
      <c r="H67" s="50"/>
      <c r="I67" s="50"/>
      <c r="J67" s="50"/>
    </row>
    <row r="68" spans="1:18" ht="30" customHeight="1">
      <c r="A68" s="14"/>
      <c r="B68" s="233"/>
      <c r="C68" s="13"/>
      <c r="D68" s="53" t="str">
        <f>D39</f>
        <v xml:space="preserve">Fromage frais nature </v>
      </c>
      <c r="E68" s="54" t="str">
        <f t="shared" si="0"/>
        <v xml:space="preserve">Fromage frais nature </v>
      </c>
      <c r="F68" s="53" t="str">
        <f t="shared" si="0"/>
        <v xml:space="preserve">Fromage frais nature </v>
      </c>
      <c r="H68" s="50"/>
      <c r="I68" s="50"/>
      <c r="J68" s="50"/>
    </row>
    <row r="69" spans="1:18" ht="30" customHeight="1">
      <c r="A69" s="14"/>
      <c r="B69" s="233"/>
      <c r="C69" s="13"/>
      <c r="D69" s="53" t="str">
        <f t="shared" ref="D69:F70" si="1">D40</f>
        <v xml:space="preserve">Purée pomme </v>
      </c>
      <c r="E69" s="54" t="str">
        <f t="shared" si="1"/>
        <v xml:space="preserve">Purée pomme </v>
      </c>
      <c r="F69" s="53" t="str">
        <f t="shared" si="1"/>
        <v>Banane</v>
      </c>
      <c r="H69" s="50"/>
      <c r="I69" s="50"/>
      <c r="J69" s="50"/>
    </row>
    <row r="70" spans="1:18" ht="30" customHeight="1">
      <c r="A70" s="14"/>
      <c r="B70" s="233"/>
      <c r="C70" s="13"/>
      <c r="D70" s="53">
        <f t="shared" si="1"/>
        <v>0</v>
      </c>
      <c r="E70" s="54" t="str">
        <f t="shared" si="1"/>
        <v>Moelleux aux 4 épices</v>
      </c>
      <c r="F70" s="53" t="str">
        <f t="shared" si="1"/>
        <v>Moelleux aux 4 épices</v>
      </c>
      <c r="H70" s="50"/>
      <c r="I70" s="50"/>
      <c r="J70" s="50"/>
    </row>
    <row r="71" spans="1:18" ht="6.75" customHeight="1">
      <c r="A71" s="14"/>
      <c r="B71" s="16"/>
      <c r="C71" s="13"/>
      <c r="D71" s="109">
        <v>0</v>
      </c>
      <c r="E71" s="58">
        <v>0</v>
      </c>
      <c r="F71" s="126">
        <v>0</v>
      </c>
      <c r="H71" s="50"/>
      <c r="I71" s="50"/>
      <c r="J71" s="50"/>
      <c r="L71" s="46"/>
      <c r="M71" s="46"/>
      <c r="N71" s="46"/>
    </row>
    <row r="72" spans="1:18" ht="10.5" customHeight="1">
      <c r="H72" s="50"/>
      <c r="I72" s="50"/>
      <c r="J72" s="50"/>
    </row>
    <row r="73" spans="1:18" ht="18" customHeight="1">
      <c r="D73" s="111" t="s">
        <v>118</v>
      </c>
      <c r="E73" s="112" t="s">
        <v>213</v>
      </c>
      <c r="F73" s="47" t="s">
        <v>120</v>
      </c>
      <c r="H73" s="50"/>
      <c r="I73" s="50"/>
      <c r="J73" s="50"/>
    </row>
    <row r="74" spans="1:18" ht="21.75" customHeight="1">
      <c r="D74" s="9" t="str">
        <f>+'S38 5JG '!D63</f>
        <v>P.A. n°1</v>
      </c>
      <c r="H74" s="50"/>
      <c r="I74" s="50"/>
      <c r="J74" s="50"/>
    </row>
    <row r="75" spans="1:18" ht="30" customHeight="1">
      <c r="A75" s="232" t="s">
        <v>122</v>
      </c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</row>
  </sheetData>
  <mergeCells count="17">
    <mergeCell ref="B23:B31"/>
    <mergeCell ref="H23:J24"/>
    <mergeCell ref="H25:J26"/>
    <mergeCell ref="H27:J28"/>
    <mergeCell ref="G1:J1"/>
    <mergeCell ref="B3:B11"/>
    <mergeCell ref="H6:J7"/>
    <mergeCell ref="B13:B21"/>
    <mergeCell ref="H16:J17"/>
    <mergeCell ref="A75:R75"/>
    <mergeCell ref="B33:B41"/>
    <mergeCell ref="H41:J41"/>
    <mergeCell ref="B43:B51"/>
    <mergeCell ref="H43:J43"/>
    <mergeCell ref="H44:J62"/>
    <mergeCell ref="B53:B60"/>
    <mergeCell ref="B62:B7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7"/>
  <sheetViews>
    <sheetView showGridLines="0" showZeros="0" showWhiteSpace="0" view="pageBreakPreview" zoomScale="42" zoomScaleNormal="40" zoomScaleSheetLayoutView="42" zoomScalePageLayoutView="10" workbookViewId="0">
      <selection activeCell="D66" sqref="D66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179</v>
      </c>
      <c r="E1" s="7"/>
      <c r="F1" s="59" t="str">
        <f>+'S38 5JG '!F1</f>
        <v>Semaine n° 38 - du 18 au 24 septembre 2023</v>
      </c>
      <c r="G1" s="245">
        <f>'S38 5JG '!$G$1:$J$1</f>
        <v>0</v>
      </c>
      <c r="H1" s="245"/>
      <c r="I1" s="245"/>
      <c r="J1" s="245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  <c r="G2" s="191"/>
      <c r="H2" s="191"/>
      <c r="I2" s="191"/>
      <c r="J2" s="191"/>
    </row>
    <row r="3" spans="1:13" ht="30" customHeight="1">
      <c r="A3" s="14"/>
      <c r="B3" s="233" t="s">
        <v>2</v>
      </c>
      <c r="C3" s="13"/>
      <c r="D3" s="33" t="str">
        <f>+'S38 5JG '!D3</f>
        <v/>
      </c>
      <c r="E3" s="33">
        <f>+'S38 5JG '!E3</f>
        <v>0</v>
      </c>
      <c r="F3" s="33" t="str">
        <f>+'S38 5JG '!F3</f>
        <v>Salade de coquillette basilic</v>
      </c>
    </row>
    <row r="4" spans="1:13" ht="30" customHeight="1">
      <c r="A4" s="14"/>
      <c r="B4" s="233"/>
      <c r="C4" s="13"/>
      <c r="D4" s="35" t="str">
        <f>'S38 5JG '!D4:F4</f>
        <v>Emincé de poulet au bouillon</v>
      </c>
      <c r="E4" s="35" t="str">
        <f>'S38 5JG '!E4:G4</f>
        <v>Emincé de poulet au bouillon</v>
      </c>
      <c r="F4" s="35" t="str">
        <f>'S38 5JG '!F4:H4</f>
        <v>Emincé de poulet à l'origan</v>
      </c>
    </row>
    <row r="5" spans="1:13" ht="21" customHeight="1">
      <c r="A5" s="14"/>
      <c r="B5" s="233"/>
      <c r="C5" s="13"/>
      <c r="D5" s="49" t="str">
        <f>'S38 5JG '!D5</f>
        <v>Purée de haricot rouge</v>
      </c>
      <c r="E5" s="49" t="str">
        <f>'S38 5JG '!E5</f>
        <v>Purée de haricot rouge</v>
      </c>
      <c r="F5" s="49" t="str">
        <f>'S38 5JG '!F5</f>
        <v>Purée de haricot rouge</v>
      </c>
    </row>
    <row r="6" spans="1:13" ht="30" customHeight="1">
      <c r="A6" s="14"/>
      <c r="B6" s="233"/>
      <c r="C6" s="13"/>
      <c r="D6" s="35" t="str">
        <f>'S38 5JG '!D6</f>
        <v>Purée de haricot vert</v>
      </c>
      <c r="E6" s="35" t="str">
        <f>'S38 5JG '!E6</f>
        <v>Purée de  haricot vert</v>
      </c>
      <c r="F6" s="35" t="str">
        <f>'S38 5JG '!F6</f>
        <v>Haricot vert persillé</v>
      </c>
    </row>
    <row r="7" spans="1:13" ht="30" customHeight="1">
      <c r="A7" s="14"/>
      <c r="B7" s="233"/>
      <c r="C7" s="13"/>
      <c r="D7" s="35" t="str">
        <f>+'S38 5JG '!D7</f>
        <v/>
      </c>
      <c r="E7" s="35" t="str">
        <f>+'S38 5JG '!E7</f>
        <v>Fondu Président</v>
      </c>
      <c r="F7" s="35" t="str">
        <f>+'S38 5JG '!F7</f>
        <v>Emmental</v>
      </c>
      <c r="L7" s="15"/>
      <c r="M7" s="39"/>
    </row>
    <row r="8" spans="1:13" ht="30" customHeight="1">
      <c r="A8" s="14"/>
      <c r="B8" s="233"/>
      <c r="C8" s="13"/>
      <c r="D8" s="35" t="str">
        <f>+'S38 5JG '!D8</f>
        <v xml:space="preserve">Purée pomme </v>
      </c>
      <c r="E8" s="35" t="str">
        <f>+'S38 5JG '!E8</f>
        <v xml:space="preserve">Purée pomme </v>
      </c>
      <c r="F8" s="71" t="str">
        <f>+'S38 5JG '!F8</f>
        <v>Prune</v>
      </c>
    </row>
    <row r="9" spans="1:13" ht="30" customHeight="1">
      <c r="A9" s="14"/>
      <c r="B9" s="233"/>
      <c r="C9" s="13"/>
      <c r="D9" s="55" t="str">
        <f>+'S38 5JG '!D9</f>
        <v xml:space="preserve">Fromage frais  nature </v>
      </c>
      <c r="E9" s="55" t="str">
        <f>+'S38 5JG '!E9</f>
        <v xml:space="preserve">Fromage frais  nature </v>
      </c>
      <c r="F9" s="55" t="str">
        <f>+'S38 5JG '!F9</f>
        <v xml:space="preserve">Fromage frais  nature </v>
      </c>
    </row>
    <row r="10" spans="1:13" ht="30" customHeight="1">
      <c r="A10" s="14"/>
      <c r="B10" s="233"/>
      <c r="C10" s="13"/>
      <c r="D10" s="55" t="str">
        <f>+'S38 5JG '!D10</f>
        <v>Purée  pomme fleur d'oranger</v>
      </c>
      <c r="E10" s="55" t="str">
        <f>+'S38 5JG '!E10</f>
        <v>Purée  pomme fleur d'oranger</v>
      </c>
      <c r="F10" s="55" t="str">
        <f>+'S38 5JG '!F10</f>
        <v>Purée  pomme fleur d'oranger</v>
      </c>
    </row>
    <row r="11" spans="1:13" ht="30" customHeight="1">
      <c r="A11" s="14"/>
      <c r="B11" s="233"/>
      <c r="C11" s="13"/>
      <c r="D11" s="56">
        <f>+'S38 5JG '!D11</f>
        <v>0</v>
      </c>
      <c r="E11" s="56" t="str">
        <f>+'S38 5JG '!E11</f>
        <v xml:space="preserve">confiture </v>
      </c>
      <c r="F11" s="56" t="str">
        <f>+'S38 5JG '!F11</f>
        <v xml:space="preserve"> confiture </v>
      </c>
    </row>
    <row r="12" spans="1:13" ht="6" customHeight="1">
      <c r="A12" s="14"/>
      <c r="B12" s="16"/>
      <c r="C12" s="13"/>
      <c r="D12" s="58">
        <f>+'S38 5JG '!D12</f>
        <v>0</v>
      </c>
      <c r="E12" s="58">
        <f>+'S38 5JG '!E12</f>
        <v>0</v>
      </c>
      <c r="F12" s="58">
        <f>+'S38 5JG '!F12</f>
        <v>0</v>
      </c>
    </row>
    <row r="13" spans="1:13" ht="30" customHeight="1">
      <c r="A13" s="14"/>
      <c r="B13" s="233" t="s">
        <v>3</v>
      </c>
      <c r="C13" s="13"/>
      <c r="D13" s="106">
        <f>+'S38 5JG '!D13</f>
        <v>0</v>
      </c>
      <c r="E13" s="33">
        <f>+'S38 5JG '!E13</f>
        <v>0</v>
      </c>
      <c r="F13" s="33" t="str">
        <f>'S38 5JG '!F13</f>
        <v>Potage de lentille corail</v>
      </c>
      <c r="H13" s="70">
        <f>+'S38 5JG '!H13:J16</f>
        <v>0</v>
      </c>
      <c r="I13" s="70"/>
      <c r="J13" s="70"/>
    </row>
    <row r="14" spans="1:13" ht="30" customHeight="1">
      <c r="A14" s="14"/>
      <c r="B14" s="233"/>
      <c r="C14" s="13"/>
      <c r="D14" s="35" t="str">
        <f>+'S38 5JG '!D14</f>
        <v>Merlu au bouillon</v>
      </c>
      <c r="E14" s="35" t="str">
        <f>+'S38 5JG '!E14</f>
        <v>Merlu au bouillon</v>
      </c>
      <c r="F14" s="35" t="str">
        <f>+'S38 5JG '!F14</f>
        <v>Merlu sauce tomate</v>
      </c>
      <c r="H14" s="70"/>
      <c r="I14" s="70"/>
      <c r="J14" s="70"/>
    </row>
    <row r="15" spans="1:13" ht="21" customHeight="1">
      <c r="A15" s="14"/>
      <c r="B15" s="233"/>
      <c r="C15" s="13"/>
      <c r="D15" s="49">
        <f>+'S38 5JG '!D15</f>
        <v>0</v>
      </c>
      <c r="E15" s="49">
        <f>+'S38 5JG '!E15</f>
        <v>0</v>
      </c>
      <c r="F15" s="49">
        <f>'S38 5JG '!F15</f>
        <v>0</v>
      </c>
      <c r="H15" s="70"/>
      <c r="I15" s="70"/>
      <c r="J15" s="70"/>
    </row>
    <row r="16" spans="1:13" ht="30" customHeight="1">
      <c r="A16" s="14"/>
      <c r="B16" s="233"/>
      <c r="C16" s="13"/>
      <c r="D16" s="35" t="str">
        <f>+'S38 5JG '!D16</f>
        <v>Purée de navet</v>
      </c>
      <c r="E16" s="35" t="str">
        <f>+'S38 5JG '!E16</f>
        <v>Purée de navet</v>
      </c>
      <c r="F16" s="35" t="str">
        <f>'S38 5JG '!F16</f>
        <v>Poêlée de légumes</v>
      </c>
      <c r="H16" s="241"/>
      <c r="I16" s="241"/>
      <c r="J16" s="241"/>
    </row>
    <row r="17" spans="1:16382" ht="30" customHeight="1">
      <c r="A17" s="14"/>
      <c r="B17" s="233"/>
      <c r="C17" s="13"/>
      <c r="D17" s="35" t="str">
        <f>+'S38 5JG '!D17</f>
        <v/>
      </c>
      <c r="E17" s="35" t="str">
        <f>+'S38 5JG '!E17</f>
        <v>Pont L'Evêque</v>
      </c>
      <c r="F17" s="35" t="str">
        <f>+'S38 5JG '!F17</f>
        <v>Pont L'Evêque</v>
      </c>
      <c r="H17" s="241"/>
      <c r="I17" s="241"/>
      <c r="J17" s="241"/>
    </row>
    <row r="18" spans="1:16382" ht="30" customHeight="1">
      <c r="A18" s="14"/>
      <c r="B18" s="233"/>
      <c r="C18" s="13"/>
      <c r="D18" s="35" t="str">
        <f>+'S38 5JG '!D18</f>
        <v>Purée pomme raisin sec</v>
      </c>
      <c r="E18" s="35" t="str">
        <f>+'S38 5JG '!E18</f>
        <v>Purée pomme raisin sec</v>
      </c>
      <c r="F18" s="71" t="str">
        <f>+'S38 5JG '!F18</f>
        <v>Pomme</v>
      </c>
    </row>
    <row r="19" spans="1:16382" ht="30" customHeight="1">
      <c r="A19" s="14"/>
      <c r="B19" s="233"/>
      <c r="C19" s="13"/>
      <c r="D19" s="55" t="str">
        <f>+'S38 5JG '!D19</f>
        <v>Fromage blanc  nature</v>
      </c>
      <c r="E19" s="55" t="str">
        <f>+'S38 5JG '!E19</f>
        <v>Yaourt nature</v>
      </c>
      <c r="F19" s="55" t="str">
        <f>+'S38 5JG '!F19</f>
        <v>Yaourt nature</v>
      </c>
    </row>
    <row r="20" spans="1:16382" ht="30" customHeight="1">
      <c r="A20" s="14"/>
      <c r="B20" s="233"/>
      <c r="C20" s="13"/>
      <c r="D20" s="55" t="str">
        <f>+'S38 5JG '!D20</f>
        <v>Purée pomme romarin</v>
      </c>
      <c r="E20" s="55" t="str">
        <f>+'S38 5JG '!E20</f>
        <v>Purée pomme romarin</v>
      </c>
      <c r="F20" s="55" t="str">
        <f>+'S38 5JG '!F20</f>
        <v>Purée pomme romarin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6">
        <f>+'S38 5JG '!D21</f>
        <v>0</v>
      </c>
      <c r="E21" s="56">
        <f>+'S38 5JG '!E21</f>
        <v>0</v>
      </c>
      <c r="F21" s="56">
        <f>+'S38 5JG 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+'S38 5JG '!D22</f>
        <v>0</v>
      </c>
      <c r="E22" s="58">
        <f>+'S38 5JG '!E22</f>
        <v>0</v>
      </c>
      <c r="F22" s="18">
        <f>+'S38 5JG 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06">
        <f>+'S38 5JG '!D23</f>
        <v>0</v>
      </c>
      <c r="E23" s="33">
        <f>+'S38 5JG '!E23</f>
        <v>0</v>
      </c>
      <c r="F23" s="52" t="str">
        <f>'S38 5JG '!F23</f>
        <v>Carotte cuite au cumin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tr">
        <f>+'S38 5JG '!D24</f>
        <v>Egréné de boeuf BIO au bouillon</v>
      </c>
      <c r="E24" s="35" t="str">
        <f>+'S38 5JG '!E24</f>
        <v>Egréné de boeuf BIO au bouillon</v>
      </c>
      <c r="F24" s="35" t="str">
        <f>+'S38 5JG '!F24</f>
        <v>Hachis parmentier</v>
      </c>
      <c r="H24" s="236"/>
      <c r="I24" s="236"/>
      <c r="J24" s="236"/>
    </row>
    <row r="25" spans="1:16382" ht="21" customHeight="1">
      <c r="A25" s="14"/>
      <c r="B25" s="233"/>
      <c r="C25" s="13"/>
      <c r="D25" s="49" t="str">
        <f>+'S38 5JG '!D25</f>
        <v>Colin au bouillon</v>
      </c>
      <c r="E25" s="49" t="str">
        <f>+'S38 5JG '!E25</f>
        <v>Colin au bouillon</v>
      </c>
      <c r="F25" s="49" t="str">
        <f>+'S38 5JG '!F25</f>
        <v>Brandade de poisson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tr">
        <f>'S38 5JG '!D26</f>
        <v>Purée de betterave</v>
      </c>
      <c r="E26" s="35" t="str">
        <f>'S38 5JG '!E26</f>
        <v xml:space="preserve">Ecrasé de betterave </v>
      </c>
      <c r="F26" s="35" t="str">
        <f>'S38 5JG '!F26</f>
        <v>***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 t="str">
        <f>+'S38 5JG '!D37</f>
        <v/>
      </c>
      <c r="E27" s="35" t="str">
        <f>+'S38 5JG '!E27</f>
        <v>Yaourt nature</v>
      </c>
      <c r="F27" s="35" t="str">
        <f>+'S38 5JG '!F27</f>
        <v>Yaourt nature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tr">
        <f>+'S38 5JG '!D28</f>
        <v>Purée  pomme banane</v>
      </c>
      <c r="E28" s="35" t="str">
        <f>+'S38 5JG '!E28</f>
        <v>Purée  pomme banane</v>
      </c>
      <c r="F28" s="35" t="str">
        <f>+'S38 5JG '!F28</f>
        <v>Poire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4" t="str">
        <f>+'S38 5JG '!D29</f>
        <v xml:space="preserve">Yaourt nature </v>
      </c>
      <c r="E29" s="54" t="str">
        <f>+'S38 5JG '!E29</f>
        <v>Brie</v>
      </c>
      <c r="F29" s="54" t="str">
        <f>+'S38 5JG '!F29</f>
        <v>Brie</v>
      </c>
    </row>
    <row r="30" spans="1:16382" ht="30" customHeight="1">
      <c r="A30" s="14"/>
      <c r="B30" s="233"/>
      <c r="C30" s="13"/>
      <c r="D30" s="54" t="str">
        <f>+'S38 5JG '!D30</f>
        <v>Purée pomme cannelle</v>
      </c>
      <c r="E30" s="54" t="str">
        <f>+'S38 5JG '!E30</f>
        <v>Purée pomme cannelle</v>
      </c>
      <c r="F30" s="54" t="str">
        <f>+'S38 5JG '!F30</f>
        <v>Purée pomme cannelle</v>
      </c>
    </row>
    <row r="31" spans="1:16382" ht="30" customHeight="1">
      <c r="A31" s="14"/>
      <c r="B31" s="233"/>
      <c r="C31" s="13"/>
      <c r="D31" s="57">
        <f>+'S38 5JG '!D41</f>
        <v>0</v>
      </c>
      <c r="E31" s="57">
        <f>+'S38 5JG '!E31</f>
        <v>0</v>
      </c>
      <c r="F31" s="57">
        <f>+'S38 5JG '!F31</f>
        <v>0</v>
      </c>
    </row>
    <row r="32" spans="1:16382" ht="6" customHeight="1">
      <c r="A32" s="14"/>
      <c r="B32" s="16"/>
      <c r="C32" s="13"/>
      <c r="D32" s="58">
        <f>+'S38 5JG '!D32</f>
        <v>0</v>
      </c>
      <c r="E32" s="58">
        <f>+'S38 5JG '!E32</f>
        <v>0</v>
      </c>
      <c r="F32" s="58">
        <f>+'S38 5JG '!F32</f>
        <v>0</v>
      </c>
    </row>
    <row r="33" spans="1:14" ht="30" customHeight="1">
      <c r="A33" s="14"/>
      <c r="B33" s="233" t="s">
        <v>5</v>
      </c>
      <c r="C33" s="13"/>
      <c r="D33" s="106">
        <f>+'S38 5JG '!D33</f>
        <v>0</v>
      </c>
      <c r="E33" s="33">
        <f>+'S38 5JG '!E33</f>
        <v>0</v>
      </c>
      <c r="F33" s="104" t="str">
        <f>+'S38 5JG '!F33</f>
        <v>Tomate ciboulette</v>
      </c>
      <c r="H33" s="113">
        <f>+'S38 5JG '!H33:J41</f>
        <v>0</v>
      </c>
      <c r="I33" s="113"/>
      <c r="J33" s="113"/>
    </row>
    <row r="34" spans="1:14" ht="30" customHeight="1">
      <c r="A34" s="14"/>
      <c r="B34" s="233"/>
      <c r="C34" s="13"/>
      <c r="D34" s="35" t="str">
        <f>'S38 5JG '!D34</f>
        <v>Œuf BIO au bouillon</v>
      </c>
      <c r="E34" s="35" t="str">
        <f>'S38 5JG '!E34</f>
        <v>Omelette</v>
      </c>
      <c r="F34" s="101" t="str">
        <f>'S38 5JG '!F34</f>
        <v>Omelette</v>
      </c>
      <c r="H34" s="113"/>
      <c r="I34" s="113"/>
      <c r="J34" s="113"/>
    </row>
    <row r="35" spans="1:14" ht="21" customHeight="1">
      <c r="A35" s="14"/>
      <c r="B35" s="233"/>
      <c r="C35" s="13"/>
      <c r="D35" s="49">
        <f>'S38 5JG '!$D$35</f>
        <v>0</v>
      </c>
      <c r="E35" s="49">
        <f>'S38 5JG '!$E$35</f>
        <v>0</v>
      </c>
      <c r="F35" s="144">
        <f>'S38 5JG '!$F$35</f>
        <v>0</v>
      </c>
      <c r="H35" s="113"/>
      <c r="I35" s="113"/>
      <c r="J35" s="113"/>
    </row>
    <row r="36" spans="1:14" ht="30" customHeight="1">
      <c r="A36" s="14"/>
      <c r="B36" s="233"/>
      <c r="C36" s="13"/>
      <c r="D36" s="35" t="str">
        <f>+'S38 5JG '!D36</f>
        <v>Purée de courgette</v>
      </c>
      <c r="E36" s="35" t="str">
        <f>+'S38 5JG '!E36</f>
        <v>Ecrasé de courgette et blé</v>
      </c>
      <c r="F36" s="101" t="str">
        <f>+'S38 5JG '!F36</f>
        <v>Courgette et blé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5" t="str">
        <f>'S38 5JG '!D37</f>
        <v/>
      </c>
      <c r="E37" s="35" t="str">
        <f>'S38 5JG '!E37</f>
        <v>Fraidou</v>
      </c>
      <c r="F37" s="101" t="str">
        <f>'S38 5JG '!F37</f>
        <v>Fraidou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5" t="str">
        <f>'S38 5JG '!D38</f>
        <v>Purée pomme verveine</v>
      </c>
      <c r="E38" s="35" t="str">
        <f>'S38 5JG '!E38</f>
        <v>Purée pomme verveine</v>
      </c>
      <c r="F38" s="189" t="str">
        <f>'S38 5JG '!F38</f>
        <v>Purée pomme verveine</v>
      </c>
      <c r="H38" s="113"/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192" t="str">
        <f>'S38 5JG '!D39</f>
        <v xml:space="preserve">Fromage frais nature </v>
      </c>
      <c r="E39" s="192" t="str">
        <f>'S38 5JG '!E39</f>
        <v xml:space="preserve">Fromage frais nature </v>
      </c>
      <c r="F39" s="192" t="str">
        <f>'S38 5JG '!F39</f>
        <v xml:space="preserve">Fromage frais nature 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192" t="str">
        <f>'S38 5JG '!D40</f>
        <v xml:space="preserve">Purée pomme </v>
      </c>
      <c r="E40" s="192" t="str">
        <f>'S38 5JG '!E40</f>
        <v xml:space="preserve">Purée pomme </v>
      </c>
      <c r="F40" s="192" t="str">
        <f>'S38 5JG '!F40</f>
        <v>Banane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192">
        <f>'S38 5JG '!D41</f>
        <v>0</v>
      </c>
      <c r="E41" s="192" t="str">
        <f>'S38 5JG '!E41</f>
        <v>Moelleux aux 4 épices</v>
      </c>
      <c r="F41" s="192" t="str">
        <f>'S38 5JG '!F41</f>
        <v>Moelleux aux 4 épices</v>
      </c>
      <c r="H41" s="234" t="s">
        <v>176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>
        <f>+'S38 5JG '!D42</f>
        <v>0</v>
      </c>
      <c r="E42" s="58">
        <f>+'S38 5JG '!E42</f>
        <v>0</v>
      </c>
      <c r="F42" s="58">
        <f>+'S38 5JG '!F42</f>
        <v>0</v>
      </c>
      <c r="L42" s="46"/>
      <c r="M42" s="46"/>
      <c r="N42" s="46"/>
    </row>
    <row r="43" spans="1:14" ht="30" customHeight="1">
      <c r="A43" s="14"/>
      <c r="B43" s="233" t="s">
        <v>6</v>
      </c>
      <c r="C43" s="13"/>
      <c r="D43" s="33">
        <f>+'S38 5JG '!D43</f>
        <v>0</v>
      </c>
      <c r="E43" s="33">
        <f>+'S38 5JG '!E43</f>
        <v>0</v>
      </c>
      <c r="F43" s="33" t="str">
        <f>+'S38 5JG '!F43</f>
        <v>Melon</v>
      </c>
      <c r="H43" s="235" t="s">
        <v>205</v>
      </c>
      <c r="I43" s="235"/>
      <c r="J43" s="235"/>
    </row>
    <row r="44" spans="1:14" ht="30" customHeight="1">
      <c r="A44" s="14"/>
      <c r="B44" s="233"/>
      <c r="C44" s="13"/>
      <c r="D44" s="35" t="str">
        <f>'S38 5JG '!D44</f>
        <v>Sauté de porc au bouillon</v>
      </c>
      <c r="E44" s="35" t="str">
        <f>'S38 5JG '!E44</f>
        <v>Sauté de porc au bouillon</v>
      </c>
      <c r="F44" s="35" t="str">
        <f>'S38 5JG '!F44</f>
        <v>Sauté de porc à la sauge</v>
      </c>
      <c r="H44" s="246" t="str">
        <f>'S38 5JG '!H44:J62</f>
        <v>Potage de lentille: lentille corail, p. de terre, oignon, sel/Hachis-parmentier: p. de terre, lait, egrenné de bœuf, oignon, persil, ail, sel/Sauce sauge: oignon, farine, huile de T, sauge, sel</v>
      </c>
      <c r="I44" s="246"/>
      <c r="J44" s="246"/>
    </row>
    <row r="45" spans="1:14" ht="21" customHeight="1">
      <c r="A45" s="14"/>
      <c r="B45" s="233"/>
      <c r="C45" s="13"/>
      <c r="D45" s="49" t="str">
        <f>+'S38 5JG '!D45</f>
        <v>Œuf BIO au bouillon</v>
      </c>
      <c r="E45" s="49" t="str">
        <f>'S38 5JG '!$E$45</f>
        <v>Œuf brouillé</v>
      </c>
      <c r="F45" s="49" t="str">
        <f>+'S38 5JG '!F45</f>
        <v>Œuf brouillé</v>
      </c>
      <c r="H45" s="246"/>
      <c r="I45" s="246"/>
      <c r="J45" s="246"/>
    </row>
    <row r="46" spans="1:14" ht="30" customHeight="1">
      <c r="A46" s="14"/>
      <c r="B46" s="233"/>
      <c r="C46" s="13"/>
      <c r="D46" s="35" t="str">
        <f>+'S38 5JG '!D46</f>
        <v>Purée de carotte</v>
      </c>
      <c r="E46" s="35" t="str">
        <f>+'S38 5JG '!E46</f>
        <v>Ecrasé de carotte et riz</v>
      </c>
      <c r="F46" s="35" t="str">
        <f>+'S38 5JG '!F46</f>
        <v>Riz pilaf</v>
      </c>
      <c r="H46" s="246"/>
      <c r="I46" s="246"/>
      <c r="J46" s="246"/>
    </row>
    <row r="47" spans="1:14" ht="30" customHeight="1">
      <c r="A47" s="14"/>
      <c r="B47" s="233"/>
      <c r="C47" s="13"/>
      <c r="D47" s="35">
        <f>+'S38 5JG '!D47</f>
        <v>0</v>
      </c>
      <c r="E47" s="35" t="str">
        <f>+'S38 5JG '!E47</f>
        <v>Fromage frais nature</v>
      </c>
      <c r="F47" s="35" t="str">
        <f>+'S38 5JG '!F47</f>
        <v>***</v>
      </c>
      <c r="H47" s="246"/>
      <c r="I47" s="246"/>
      <c r="J47" s="246"/>
    </row>
    <row r="48" spans="1:14" ht="30" customHeight="1">
      <c r="A48" s="14"/>
      <c r="B48" s="233"/>
      <c r="C48" s="13"/>
      <c r="D48" s="35" t="str">
        <f>+'S38 5JG '!D48</f>
        <v>Purée  pomme mûre</v>
      </c>
      <c r="E48" s="35" t="str">
        <f>+'S38 5JG '!E48</f>
        <v>Purée  pomme mûre</v>
      </c>
      <c r="F48" s="35" t="str">
        <f>+'S38 5JG '!F48</f>
        <v>Fromage blanc pomme mûre</v>
      </c>
      <c r="H48" s="246"/>
      <c r="I48" s="246"/>
      <c r="J48" s="246"/>
    </row>
    <row r="49" spans="1:18" ht="30" customHeight="1">
      <c r="A49" s="14"/>
      <c r="B49" s="233"/>
      <c r="C49" s="13"/>
      <c r="D49" s="54" t="str">
        <f>+'S38 5JG '!D49</f>
        <v xml:space="preserve">Fromage frais nature </v>
      </c>
      <c r="E49" s="54" t="str">
        <f>+'S38 5JG '!E49</f>
        <v>Fromage frais ail et fines herbes</v>
      </c>
      <c r="F49" s="54" t="str">
        <f>+'S38 5JG '!F49</f>
        <v>Fromage frais ail et fines herbes</v>
      </c>
      <c r="H49" s="246"/>
      <c r="I49" s="246"/>
      <c r="J49" s="246"/>
    </row>
    <row r="50" spans="1:18" ht="30" customHeight="1">
      <c r="A50" s="14"/>
      <c r="B50" s="233"/>
      <c r="C50" s="13"/>
      <c r="D50" s="54" t="str">
        <f>+'S38 5JG '!D50</f>
        <v>Purée pomme basilic</v>
      </c>
      <c r="E50" s="54" t="str">
        <f>+'S38 5JG '!E50</f>
        <v>Purée pomme basilic</v>
      </c>
      <c r="F50" s="54" t="str">
        <f>+'S38 5JG '!F50</f>
        <v>Pomme</v>
      </c>
      <c r="H50" s="246"/>
      <c r="I50" s="246"/>
      <c r="J50" s="246"/>
    </row>
    <row r="51" spans="1:18" ht="30" customHeight="1">
      <c r="A51" s="14"/>
      <c r="B51" s="233"/>
      <c r="C51" s="13"/>
      <c r="D51" s="57">
        <f>+'S38 5JG '!D51</f>
        <v>0</v>
      </c>
      <c r="E51" s="54">
        <f>+'S38 5JG '!E51</f>
        <v>0</v>
      </c>
      <c r="F51" s="57">
        <f>+'S38 5JG '!F51</f>
        <v>0</v>
      </c>
      <c r="H51" s="246"/>
      <c r="I51" s="246"/>
      <c r="J51" s="246"/>
    </row>
    <row r="52" spans="1:18" ht="7.5" hidden="1" customHeight="1">
      <c r="A52" s="14"/>
      <c r="B52" s="16"/>
      <c r="C52" s="13"/>
      <c r="D52" s="20"/>
      <c r="E52" s="21"/>
      <c r="F52" s="36"/>
      <c r="H52" s="246"/>
      <c r="I52" s="246"/>
      <c r="J52" s="246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46"/>
      <c r="I53" s="246"/>
      <c r="J53" s="246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46"/>
      <c r="I54" s="246"/>
      <c r="J54" s="246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46"/>
      <c r="I55" s="246"/>
      <c r="J55" s="246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46"/>
      <c r="I56" s="246"/>
      <c r="J56" s="246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46"/>
      <c r="I57" s="246"/>
      <c r="J57" s="246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46"/>
      <c r="I58" s="246"/>
      <c r="J58" s="246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46"/>
      <c r="I59" s="246"/>
      <c r="J59" s="246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46"/>
      <c r="I60" s="246"/>
      <c r="J60" s="246"/>
    </row>
    <row r="61" spans="1:18" ht="10.5" customHeight="1">
      <c r="H61" s="246"/>
      <c r="I61" s="246"/>
      <c r="J61" s="246"/>
    </row>
    <row r="62" spans="1:18" ht="18" customHeight="1">
      <c r="D62" s="111" t="s">
        <v>118</v>
      </c>
      <c r="E62" s="112" t="s">
        <v>213</v>
      </c>
      <c r="F62" s="200" t="s">
        <v>120</v>
      </c>
      <c r="H62" s="246"/>
      <c r="I62" s="246"/>
      <c r="J62" s="246"/>
    </row>
    <row r="63" spans="1:18" ht="21.75" customHeight="1">
      <c r="D63" s="9" t="str">
        <f>+'S38 5JG '!D63</f>
        <v>P.A. n°1</v>
      </c>
      <c r="F63" s="201"/>
      <c r="H63" s="195"/>
      <c r="I63" s="195"/>
      <c r="J63" s="195"/>
    </row>
    <row r="64" spans="1:18" ht="30" customHeight="1">
      <c r="A64" s="232" t="s">
        <v>122</v>
      </c>
      <c r="B64" s="232"/>
      <c r="C64" s="232"/>
      <c r="D64" s="232"/>
      <c r="E64" s="232"/>
      <c r="F64" s="249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  <row r="65" spans="6:6">
      <c r="F65" s="202"/>
    </row>
    <row r="66" spans="6:6">
      <c r="F66" s="202"/>
    </row>
    <row r="67" spans="6:6">
      <c r="F67" s="202"/>
    </row>
  </sheetData>
  <mergeCells count="15">
    <mergeCell ref="G1:J1"/>
    <mergeCell ref="B3:B11"/>
    <mergeCell ref="B13:B21"/>
    <mergeCell ref="H16:J17"/>
    <mergeCell ref="B23:B31"/>
    <mergeCell ref="H23:J24"/>
    <mergeCell ref="H25:J26"/>
    <mergeCell ref="H27:J28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0"/>
  <sheetViews>
    <sheetView showGridLines="0" showZeros="0" tabSelected="1" showWhiteSpace="0" view="pageBreakPreview" zoomScale="40" zoomScaleNormal="40" zoomScaleSheetLayoutView="40" zoomScalePageLayoutView="10" workbookViewId="0">
      <selection activeCell="F51" sqref="F5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252</v>
      </c>
      <c r="E1" s="7"/>
      <c r="F1" s="59" t="s">
        <v>214</v>
      </c>
      <c r="G1" s="194"/>
      <c r="H1" s="250" t="s">
        <v>215</v>
      </c>
      <c r="I1" s="250"/>
      <c r="J1" s="250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30" customHeight="1">
      <c r="A3" s="14"/>
      <c r="B3" s="233" t="s">
        <v>2</v>
      </c>
      <c r="C3" s="13"/>
      <c r="D3" s="33" t="s">
        <v>56</v>
      </c>
      <c r="E3" s="33"/>
      <c r="F3" s="33" t="s">
        <v>216</v>
      </c>
    </row>
    <row r="4" spans="1:13" ht="30" customHeight="1">
      <c r="A4" s="14"/>
      <c r="B4" s="233"/>
      <c r="C4" s="13"/>
      <c r="D4" s="35" t="s">
        <v>67</v>
      </c>
      <c r="E4" s="35" t="s">
        <v>67</v>
      </c>
      <c r="F4" s="35" t="s">
        <v>217</v>
      </c>
    </row>
    <row r="5" spans="1:13" ht="21" customHeight="1">
      <c r="A5" s="14"/>
      <c r="B5" s="233"/>
      <c r="C5" s="13"/>
      <c r="D5" s="49"/>
      <c r="E5" s="49"/>
      <c r="F5" s="215"/>
      <c r="I5" s="243"/>
      <c r="J5" s="243"/>
    </row>
    <row r="6" spans="1:13" ht="30" customHeight="1">
      <c r="A6" s="14"/>
      <c r="B6" s="233"/>
      <c r="C6" s="13"/>
      <c r="D6" s="35" t="s">
        <v>143</v>
      </c>
      <c r="E6" s="35" t="s">
        <v>143</v>
      </c>
      <c r="F6" s="35" t="s">
        <v>218</v>
      </c>
      <c r="I6" s="243"/>
      <c r="J6" s="243"/>
    </row>
    <row r="7" spans="1:13" ht="30" customHeight="1">
      <c r="A7" s="14"/>
      <c r="B7" s="233"/>
      <c r="C7" s="13"/>
      <c r="D7" s="35"/>
      <c r="E7" s="35" t="s">
        <v>136</v>
      </c>
      <c r="F7" s="35" t="s">
        <v>136</v>
      </c>
      <c r="I7" s="243"/>
      <c r="J7" s="243"/>
      <c r="L7" s="15"/>
      <c r="M7" s="39"/>
    </row>
    <row r="8" spans="1:13" ht="30" customHeight="1">
      <c r="A8" s="14"/>
      <c r="B8" s="233"/>
      <c r="C8" s="13"/>
      <c r="D8" s="35" t="s">
        <v>75</v>
      </c>
      <c r="E8" s="35" t="s">
        <v>75</v>
      </c>
      <c r="F8" s="35" t="s">
        <v>72</v>
      </c>
      <c r="I8" s="243"/>
      <c r="J8" s="243"/>
    </row>
    <row r="9" spans="1:13" ht="30" customHeight="1">
      <c r="A9" s="14"/>
      <c r="B9" s="233"/>
      <c r="C9" s="13"/>
      <c r="D9" s="55" t="s">
        <v>73</v>
      </c>
      <c r="E9" s="55" t="s">
        <v>73</v>
      </c>
      <c r="F9" s="55" t="s">
        <v>73</v>
      </c>
    </row>
    <row r="10" spans="1:13" ht="30" customHeight="1">
      <c r="A10" s="14"/>
      <c r="B10" s="233"/>
      <c r="C10" s="13"/>
      <c r="D10" s="55" t="s">
        <v>87</v>
      </c>
      <c r="E10" s="55" t="s">
        <v>87</v>
      </c>
      <c r="F10" s="55" t="s">
        <v>87</v>
      </c>
    </row>
    <row r="11" spans="1:13" ht="30" customHeight="1">
      <c r="A11" s="14"/>
      <c r="B11" s="233"/>
      <c r="C11" s="13"/>
      <c r="D11" s="56"/>
      <c r="E11" s="56" t="s">
        <v>219</v>
      </c>
      <c r="F11" s="56" t="s">
        <v>219</v>
      </c>
    </row>
    <row r="12" spans="1:13" ht="6" customHeight="1">
      <c r="A12" s="14"/>
      <c r="B12" s="16"/>
      <c r="C12" s="13"/>
      <c r="D12" s="216"/>
      <c r="E12" s="216"/>
      <c r="F12" s="216"/>
    </row>
    <row r="13" spans="1:13" ht="30" customHeight="1">
      <c r="A13" s="14"/>
      <c r="B13" s="233" t="s">
        <v>3</v>
      </c>
      <c r="C13" s="13"/>
      <c r="D13" s="106"/>
      <c r="E13" s="33"/>
      <c r="F13" s="33" t="s">
        <v>220</v>
      </c>
      <c r="H13" s="69"/>
      <c r="I13" s="69"/>
      <c r="J13" s="69"/>
    </row>
    <row r="14" spans="1:13" ht="47.25" customHeight="1">
      <c r="A14" s="14"/>
      <c r="B14" s="233"/>
      <c r="C14" s="13"/>
      <c r="D14" s="35" t="s">
        <v>221</v>
      </c>
      <c r="E14" s="35" t="s">
        <v>221</v>
      </c>
      <c r="F14" s="35" t="s">
        <v>222</v>
      </c>
      <c r="H14" s="69"/>
      <c r="I14" s="69"/>
      <c r="J14" s="69"/>
    </row>
    <row r="15" spans="1:13" ht="21" customHeight="1">
      <c r="A15" s="14"/>
      <c r="B15" s="233"/>
      <c r="C15" s="13"/>
      <c r="D15" s="49"/>
      <c r="E15" s="49"/>
      <c r="F15" s="49"/>
      <c r="H15" s="69"/>
      <c r="I15" s="69"/>
      <c r="J15" s="69"/>
    </row>
    <row r="16" spans="1:13" ht="30" customHeight="1">
      <c r="A16" s="14"/>
      <c r="B16" s="233"/>
      <c r="C16" s="13"/>
      <c r="D16" s="35" t="s">
        <v>134</v>
      </c>
      <c r="E16" s="35" t="s">
        <v>134</v>
      </c>
      <c r="F16" s="35" t="s">
        <v>69</v>
      </c>
      <c r="H16" s="240"/>
      <c r="I16" s="240"/>
      <c r="J16" s="240"/>
    </row>
    <row r="17" spans="1:16382" ht="30" customHeight="1">
      <c r="A17" s="14"/>
      <c r="B17" s="233"/>
      <c r="C17" s="13"/>
      <c r="D17" s="35" t="s">
        <v>56</v>
      </c>
      <c r="E17" s="35" t="s">
        <v>64</v>
      </c>
      <c r="F17" s="35" t="s">
        <v>64</v>
      </c>
      <c r="H17" s="240"/>
      <c r="I17" s="240"/>
      <c r="J17" s="240"/>
    </row>
    <row r="18" spans="1:16382" ht="30" customHeight="1">
      <c r="A18" s="14"/>
      <c r="B18" s="233"/>
      <c r="C18" s="13"/>
      <c r="D18" s="35" t="s">
        <v>223</v>
      </c>
      <c r="E18" s="35" t="s">
        <v>223</v>
      </c>
      <c r="F18" s="35" t="s">
        <v>247</v>
      </c>
    </row>
    <row r="19" spans="1:16382" ht="30" customHeight="1">
      <c r="A19" s="14"/>
      <c r="B19" s="233"/>
      <c r="C19" s="13"/>
      <c r="D19" s="54" t="s">
        <v>64</v>
      </c>
      <c r="E19" s="54" t="s">
        <v>231</v>
      </c>
      <c r="F19" s="54" t="s">
        <v>231</v>
      </c>
    </row>
    <row r="20" spans="1:16382" ht="30" customHeight="1">
      <c r="A20" s="14"/>
      <c r="B20" s="233"/>
      <c r="C20" s="13"/>
      <c r="D20" s="54" t="s">
        <v>203</v>
      </c>
      <c r="E20" s="54" t="s">
        <v>203</v>
      </c>
      <c r="F20" s="54" t="s">
        <v>203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7"/>
      <c r="E21" s="57"/>
      <c r="F21" s="57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8"/>
      <c r="E22" s="18"/>
      <c r="F22" s="18"/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06" t="s">
        <v>56</v>
      </c>
      <c r="E23" s="33"/>
      <c r="F23" s="33" t="s">
        <v>224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">
        <v>195</v>
      </c>
      <c r="E24" s="35" t="s">
        <v>195</v>
      </c>
      <c r="F24" s="35" t="s">
        <v>255</v>
      </c>
      <c r="H24" s="236"/>
      <c r="I24" s="236"/>
      <c r="J24" s="236"/>
    </row>
    <row r="25" spans="1:16382" ht="21" customHeight="1">
      <c r="A25" s="14"/>
      <c r="B25" s="233"/>
      <c r="C25" s="13"/>
      <c r="D25" s="49" t="s">
        <v>73</v>
      </c>
      <c r="E25" s="49" t="s">
        <v>90</v>
      </c>
      <c r="F25" s="49" t="s">
        <v>90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">
        <v>104</v>
      </c>
      <c r="E26" s="35" t="s">
        <v>105</v>
      </c>
      <c r="F26" s="35" t="s">
        <v>225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 t="s">
        <v>56</v>
      </c>
      <c r="E27" s="35" t="s">
        <v>248</v>
      </c>
      <c r="F27" s="35" t="s">
        <v>248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">
        <v>138</v>
      </c>
      <c r="E28" s="35" t="s">
        <v>138</v>
      </c>
      <c r="F28" s="35" t="s">
        <v>99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4" t="s">
        <v>123</v>
      </c>
      <c r="E29" s="54" t="s">
        <v>259</v>
      </c>
      <c r="F29" s="54" t="s">
        <v>259</v>
      </c>
    </row>
    <row r="30" spans="1:16382" ht="30" customHeight="1">
      <c r="A30" s="14"/>
      <c r="B30" s="233"/>
      <c r="C30" s="13"/>
      <c r="D30" s="55" t="s">
        <v>75</v>
      </c>
      <c r="E30" s="55" t="s">
        <v>75</v>
      </c>
      <c r="F30" s="55" t="s">
        <v>75</v>
      </c>
    </row>
    <row r="31" spans="1:16382" ht="30" customHeight="1">
      <c r="A31" s="14"/>
      <c r="B31" s="233"/>
      <c r="C31" s="13"/>
      <c r="D31" s="57"/>
      <c r="E31" s="57"/>
      <c r="F31" s="57"/>
    </row>
    <row r="32" spans="1:16382" ht="6" customHeight="1">
      <c r="A32" s="14"/>
      <c r="B32" s="16"/>
      <c r="C32" s="13"/>
      <c r="D32" s="58"/>
      <c r="E32" s="58"/>
      <c r="F32" s="58"/>
    </row>
    <row r="33" spans="1:14" ht="30" customHeight="1">
      <c r="A33" s="14"/>
      <c r="B33" s="233" t="s">
        <v>5</v>
      </c>
      <c r="C33" s="13"/>
      <c r="D33" s="106" t="s">
        <v>56</v>
      </c>
      <c r="E33" s="33"/>
      <c r="F33" s="33" t="s">
        <v>226</v>
      </c>
      <c r="H33" s="113"/>
      <c r="I33" s="113"/>
      <c r="J33" s="113"/>
    </row>
    <row r="34" spans="1:14" ht="30" customHeight="1">
      <c r="A34" s="14"/>
      <c r="B34" s="233"/>
      <c r="C34" s="13"/>
      <c r="D34" s="35" t="s">
        <v>249</v>
      </c>
      <c r="E34" s="35" t="s">
        <v>58</v>
      </c>
      <c r="F34" s="224" t="s">
        <v>251</v>
      </c>
      <c r="H34" s="113"/>
      <c r="I34" s="113"/>
      <c r="J34" s="113"/>
    </row>
    <row r="35" spans="1:14" ht="21" customHeight="1">
      <c r="A35" s="14"/>
      <c r="B35" s="233"/>
      <c r="C35" s="13"/>
      <c r="D35" s="49" t="s">
        <v>60</v>
      </c>
      <c r="E35" s="49" t="s">
        <v>60</v>
      </c>
      <c r="F35" s="49" t="s">
        <v>227</v>
      </c>
      <c r="H35" s="113"/>
      <c r="I35" s="113"/>
      <c r="J35" s="113"/>
    </row>
    <row r="36" spans="1:14" ht="30" customHeight="1">
      <c r="A36" s="14"/>
      <c r="B36" s="233"/>
      <c r="C36" s="13"/>
      <c r="D36" s="35" t="s">
        <v>228</v>
      </c>
      <c r="E36" s="35" t="s">
        <v>229</v>
      </c>
      <c r="F36" s="35" t="s">
        <v>230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5" t="s">
        <v>56</v>
      </c>
      <c r="E37" s="35" t="s">
        <v>250</v>
      </c>
      <c r="F37" s="35" t="s">
        <v>250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5" t="s">
        <v>107</v>
      </c>
      <c r="E38" s="35" t="s">
        <v>107</v>
      </c>
      <c r="F38" s="222" t="s">
        <v>107</v>
      </c>
      <c r="H38" s="113"/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55" t="s">
        <v>64</v>
      </c>
      <c r="E39" s="55" t="s">
        <v>64</v>
      </c>
      <c r="F39" s="55" t="s">
        <v>64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55" t="s">
        <v>232</v>
      </c>
      <c r="E40" s="55" t="s">
        <v>232</v>
      </c>
      <c r="F40" s="55" t="s">
        <v>72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56" t="s">
        <v>56</v>
      </c>
      <c r="E41" s="56" t="s">
        <v>260</v>
      </c>
      <c r="F41" s="56" t="s">
        <v>260</v>
      </c>
      <c r="H41" s="234" t="s">
        <v>176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/>
      <c r="E42" s="58"/>
      <c r="F42" s="58"/>
      <c r="L42" s="46"/>
      <c r="M42" s="46"/>
      <c r="N42" s="46"/>
    </row>
    <row r="43" spans="1:14" ht="30" customHeight="1">
      <c r="A43" s="14"/>
      <c r="B43" s="233" t="s">
        <v>6</v>
      </c>
      <c r="C43" s="13"/>
      <c r="D43" s="33"/>
      <c r="E43" s="33"/>
      <c r="F43" s="33" t="s">
        <v>233</v>
      </c>
      <c r="H43" s="235" t="s">
        <v>205</v>
      </c>
      <c r="I43" s="235"/>
      <c r="J43" s="235"/>
    </row>
    <row r="44" spans="1:14" ht="30" customHeight="1">
      <c r="A44" s="14"/>
      <c r="B44" s="233"/>
      <c r="C44" s="13"/>
      <c r="D44" s="35" t="s">
        <v>89</v>
      </c>
      <c r="E44" s="35" t="s">
        <v>234</v>
      </c>
      <c r="F44" s="35" t="s">
        <v>234</v>
      </c>
      <c r="H44" s="235" t="s">
        <v>235</v>
      </c>
      <c r="I44" s="235"/>
      <c r="J44" s="235"/>
    </row>
    <row r="45" spans="1:14" ht="21" customHeight="1">
      <c r="A45" s="14"/>
      <c r="B45" s="233"/>
      <c r="C45" s="13"/>
      <c r="D45" s="49"/>
      <c r="E45" s="49"/>
      <c r="F45" s="49"/>
      <c r="H45" s="235"/>
      <c r="I45" s="235"/>
      <c r="J45" s="235"/>
    </row>
    <row r="46" spans="1:14" ht="30" customHeight="1">
      <c r="A46" s="14"/>
      <c r="B46" s="233"/>
      <c r="C46" s="13"/>
      <c r="D46" s="35" t="s">
        <v>68</v>
      </c>
      <c r="E46" s="35" t="s">
        <v>236</v>
      </c>
      <c r="F46" s="35" t="s">
        <v>167</v>
      </c>
      <c r="H46" s="235"/>
      <c r="I46" s="235"/>
      <c r="J46" s="235"/>
    </row>
    <row r="47" spans="1:14" ht="30" customHeight="1">
      <c r="A47" s="14"/>
      <c r="B47" s="233"/>
      <c r="C47" s="13"/>
      <c r="D47" s="35"/>
      <c r="E47" s="35" t="s">
        <v>73</v>
      </c>
      <c r="F47" s="35" t="s">
        <v>69</v>
      </c>
      <c r="H47" s="235"/>
      <c r="I47" s="235"/>
      <c r="J47" s="235"/>
    </row>
    <row r="48" spans="1:14" ht="30" customHeight="1">
      <c r="A48" s="14"/>
      <c r="B48" s="233"/>
      <c r="C48" s="13"/>
      <c r="D48" s="35" t="s">
        <v>116</v>
      </c>
      <c r="E48" s="35" t="s">
        <v>116</v>
      </c>
      <c r="F48" s="35" t="s">
        <v>237</v>
      </c>
      <c r="H48" s="235"/>
      <c r="I48" s="235"/>
      <c r="J48" s="235"/>
    </row>
    <row r="49" spans="1:18" ht="30" customHeight="1">
      <c r="A49" s="14"/>
      <c r="B49" s="233"/>
      <c r="C49" s="13"/>
      <c r="D49" s="55" t="s">
        <v>73</v>
      </c>
      <c r="E49" s="55" t="s">
        <v>151</v>
      </c>
      <c r="F49" s="55" t="s">
        <v>151</v>
      </c>
      <c r="H49" s="235"/>
      <c r="I49" s="235"/>
      <c r="J49" s="235"/>
    </row>
    <row r="50" spans="1:18" ht="30" customHeight="1">
      <c r="A50" s="14"/>
      <c r="B50" s="233"/>
      <c r="C50" s="13"/>
      <c r="D50" s="55" t="s">
        <v>98</v>
      </c>
      <c r="E50" s="55" t="s">
        <v>98</v>
      </c>
      <c r="F50" s="55" t="s">
        <v>152</v>
      </c>
      <c r="H50" s="235"/>
      <c r="I50" s="235"/>
      <c r="J50" s="235"/>
    </row>
    <row r="51" spans="1:18" ht="30" customHeight="1">
      <c r="A51" s="14"/>
      <c r="B51" s="233"/>
      <c r="C51" s="13"/>
      <c r="D51" s="56"/>
      <c r="E51" s="56"/>
      <c r="F51" s="56"/>
      <c r="H51" s="235"/>
      <c r="I51" s="235"/>
      <c r="J51" s="235"/>
    </row>
    <row r="52" spans="1:18" ht="7.5" hidden="1" customHeight="1">
      <c r="A52" s="14"/>
      <c r="B52" s="16"/>
      <c r="C52" s="13"/>
      <c r="D52" s="20"/>
      <c r="E52" s="21"/>
      <c r="F52" s="36"/>
      <c r="H52" s="235"/>
      <c r="I52" s="235"/>
      <c r="J52" s="235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35"/>
      <c r="I53" s="235"/>
      <c r="J53" s="235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35"/>
      <c r="I54" s="235"/>
      <c r="J54" s="235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35"/>
      <c r="I55" s="235"/>
      <c r="J55" s="235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35"/>
      <c r="I56" s="235"/>
      <c r="J56" s="235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35"/>
      <c r="I57" s="235"/>
      <c r="J57" s="235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35"/>
      <c r="I58" s="235"/>
      <c r="J58" s="235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35"/>
      <c r="I59" s="235"/>
      <c r="J59" s="235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35"/>
      <c r="I60" s="235"/>
      <c r="J60" s="235"/>
    </row>
    <row r="61" spans="1:18" ht="10.5" customHeight="1">
      <c r="H61" s="235"/>
      <c r="I61" s="235"/>
      <c r="J61" s="235"/>
    </row>
    <row r="62" spans="1:18" ht="18" customHeight="1">
      <c r="D62" s="111" t="s">
        <v>118</v>
      </c>
      <c r="E62" s="112" t="s">
        <v>238</v>
      </c>
      <c r="F62" s="47" t="s">
        <v>120</v>
      </c>
      <c r="H62" s="235"/>
      <c r="I62" s="235"/>
      <c r="J62" s="235"/>
    </row>
    <row r="63" spans="1:18" ht="21.75" customHeight="1">
      <c r="D63" s="9" t="s">
        <v>239</v>
      </c>
      <c r="H63" s="113"/>
      <c r="I63" s="113"/>
      <c r="J63" s="113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  <row r="68" spans="4:6" ht="33.75">
      <c r="F68" s="34"/>
    </row>
    <row r="70" spans="4:6" ht="33.75">
      <c r="D70" s="214"/>
      <c r="E70" s="34"/>
      <c r="F70" s="34"/>
    </row>
    <row r="71" spans="4:6" ht="33.75">
      <c r="D71" s="214"/>
      <c r="E71" s="34"/>
      <c r="F71" s="34"/>
    </row>
    <row r="72" spans="4:6" ht="33.75">
      <c r="D72" s="34"/>
      <c r="E72" s="34"/>
      <c r="F72" s="226"/>
    </row>
    <row r="73" spans="4:6" ht="26.25">
      <c r="D73" s="48"/>
      <c r="E73" s="48"/>
      <c r="F73" s="48"/>
    </row>
    <row r="74" spans="4:6" ht="33.75">
      <c r="D74" s="34"/>
      <c r="E74" s="34"/>
      <c r="F74" s="34"/>
    </row>
    <row r="75" spans="4:6" ht="33.75">
      <c r="D75" s="34"/>
      <c r="E75" s="34"/>
      <c r="F75" s="34"/>
    </row>
    <row r="76" spans="4:6" ht="33.75">
      <c r="D76" s="34"/>
      <c r="E76" s="34"/>
      <c r="F76" s="227"/>
    </row>
    <row r="77" spans="4:6" ht="33.75">
      <c r="D77" s="147"/>
      <c r="E77" s="147"/>
      <c r="F77" s="147"/>
    </row>
    <row r="78" spans="4:6" ht="33.75">
      <c r="D78" s="147"/>
      <c r="E78" s="147"/>
      <c r="F78" s="147"/>
    </row>
    <row r="79" spans="4:6" ht="33.75">
      <c r="D79" s="147"/>
      <c r="E79" s="147"/>
      <c r="F79" s="147"/>
    </row>
    <row r="80" spans="4:6" ht="33.75">
      <c r="D80" s="147"/>
      <c r="E80" s="147"/>
      <c r="F80" s="147"/>
    </row>
  </sheetData>
  <mergeCells count="16">
    <mergeCell ref="H1:J1"/>
    <mergeCell ref="A64:R64"/>
    <mergeCell ref="B33:B41"/>
    <mergeCell ref="H41:J41"/>
    <mergeCell ref="B43:B51"/>
    <mergeCell ref="H43:J43"/>
    <mergeCell ref="H44:J62"/>
    <mergeCell ref="B53:B60"/>
    <mergeCell ref="B3:B11"/>
    <mergeCell ref="I5:J8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50" zoomScaleNormal="40" zoomScaleSheetLayoutView="50" zoomScalePageLayoutView="10" workbookViewId="0">
      <selection activeCell="G1" sqref="G1:J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179</v>
      </c>
      <c r="E1" s="7"/>
      <c r="F1" s="59" t="str">
        <f>'S39 5JG'!F1</f>
        <v>Semaine n° 39 - du 25 septembre au 1er octobre 2023</v>
      </c>
      <c r="H1" s="250" t="s">
        <v>215</v>
      </c>
      <c r="I1" s="250"/>
      <c r="J1" s="250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45" customHeight="1">
      <c r="A3" s="14"/>
      <c r="B3" s="233" t="s">
        <v>2</v>
      </c>
      <c r="C3" s="13"/>
      <c r="D3" s="61" t="str">
        <f>'S39 5JG'!D3</f>
        <v/>
      </c>
      <c r="E3" s="61">
        <f>'S39 5JG'!E3</f>
        <v>0</v>
      </c>
      <c r="F3" s="61" t="str">
        <f>'S39 5JG'!F3</f>
        <v>Salade de boulgour à l'italienne</v>
      </c>
    </row>
    <row r="4" spans="1:13" ht="45" customHeight="1">
      <c r="A4" s="14"/>
      <c r="B4" s="233"/>
      <c r="C4" s="13"/>
      <c r="D4" s="62" t="str">
        <f>'S39 5JG'!D4</f>
        <v>Merlu au bouillon</v>
      </c>
      <c r="E4" s="62" t="str">
        <f>'S39 5JG'!E4</f>
        <v>Merlu au bouillon</v>
      </c>
      <c r="F4" s="62" t="str">
        <f>'S39 5JG'!F4</f>
        <v>Merlu sauce citron</v>
      </c>
      <c r="I4" s="243"/>
      <c r="J4" s="243"/>
    </row>
    <row r="5" spans="1:13" ht="21" customHeight="1">
      <c r="A5" s="14"/>
      <c r="B5" s="233"/>
      <c r="C5" s="13"/>
      <c r="D5" s="49">
        <f>'S39 5JG'!D5</f>
        <v>0</v>
      </c>
      <c r="E5" s="49">
        <f>'S39 5JG'!E5</f>
        <v>0</v>
      </c>
      <c r="F5" s="49">
        <f>'S39 5JG'!F5</f>
        <v>0</v>
      </c>
      <c r="I5" s="243"/>
      <c r="J5" s="243"/>
    </row>
    <row r="6" spans="1:13" ht="45" customHeight="1">
      <c r="A6" s="14"/>
      <c r="B6" s="233"/>
      <c r="C6" s="13"/>
      <c r="D6" s="62" t="str">
        <f>'S39 5JG'!D6</f>
        <v>Purée d'haricot vert</v>
      </c>
      <c r="E6" s="62" t="str">
        <f>'S39 5JG'!E6</f>
        <v>Purée d'haricot vert</v>
      </c>
      <c r="F6" s="62" t="str">
        <f>'S39 5JG'!F6</f>
        <v>Mitonnée de légumes provençale</v>
      </c>
      <c r="I6" s="243"/>
      <c r="J6" s="243"/>
    </row>
    <row r="7" spans="1:13" ht="45" customHeight="1">
      <c r="A7" s="14"/>
      <c r="B7" s="233"/>
      <c r="C7" s="13"/>
      <c r="D7" s="62">
        <f>'S39 5JG'!D7</f>
        <v>0</v>
      </c>
      <c r="E7" s="62" t="str">
        <f>'S39 5JG'!E7</f>
        <v>Mimolette</v>
      </c>
      <c r="F7" s="62" t="str">
        <f>'S39 5JG'!F7</f>
        <v>Mimolette</v>
      </c>
      <c r="I7" s="243"/>
      <c r="J7" s="243"/>
      <c r="L7" s="15"/>
      <c r="M7" s="39"/>
    </row>
    <row r="8" spans="1:13" ht="45" customHeight="1">
      <c r="A8" s="14"/>
      <c r="B8" s="233"/>
      <c r="C8" s="13"/>
      <c r="D8" s="62" t="str">
        <f>'S39 5JG'!D8</f>
        <v xml:space="preserve">Purée pomme </v>
      </c>
      <c r="E8" s="62" t="str">
        <f>'S39 5JG'!E8</f>
        <v xml:space="preserve">Purée pomme </v>
      </c>
      <c r="F8" s="62" t="str">
        <f>'S39 5JG'!F8</f>
        <v>Pomme</v>
      </c>
    </row>
    <row r="9" spans="1:13" ht="30" hidden="1" customHeight="1">
      <c r="A9" s="14"/>
      <c r="B9" s="233"/>
      <c r="C9" s="13"/>
      <c r="D9" s="55" t="s">
        <v>73</v>
      </c>
      <c r="E9" s="64" t="s">
        <v>73</v>
      </c>
      <c r="F9" s="64" t="s">
        <v>73</v>
      </c>
    </row>
    <row r="10" spans="1:13" ht="30" hidden="1" customHeight="1">
      <c r="A10" s="14"/>
      <c r="B10" s="233"/>
      <c r="C10" s="13"/>
      <c r="D10" s="64" t="s">
        <v>174</v>
      </c>
      <c r="E10" s="64" t="s">
        <v>174</v>
      </c>
      <c r="F10" s="64" t="s">
        <v>174</v>
      </c>
    </row>
    <row r="11" spans="1:13" ht="30" hidden="1" customHeight="1">
      <c r="A11" s="14"/>
      <c r="B11" s="233"/>
      <c r="C11" s="13"/>
      <c r="D11" s="65"/>
      <c r="E11" s="65" t="s">
        <v>175</v>
      </c>
      <c r="F11" s="65" t="s">
        <v>175</v>
      </c>
    </row>
    <row r="12" spans="1:13" ht="6" customHeight="1">
      <c r="A12" s="14"/>
      <c r="B12" s="16"/>
      <c r="C12" s="13"/>
      <c r="D12" s="217"/>
      <c r="E12" s="217"/>
      <c r="F12" s="217"/>
    </row>
    <row r="13" spans="1:13" ht="45" customHeight="1">
      <c r="A13" s="14"/>
      <c r="B13" s="233" t="s">
        <v>3</v>
      </c>
      <c r="C13" s="13"/>
      <c r="D13" s="107">
        <f>'S39 5JG'!D13</f>
        <v>0</v>
      </c>
      <c r="E13" s="61">
        <f>'S39 5JG'!E13</f>
        <v>0</v>
      </c>
      <c r="F13" s="61" t="str">
        <f>'S39 5JG'!F13</f>
        <v>Potage de légumes</v>
      </c>
      <c r="H13" s="70">
        <f>'S39 5JG'!H13:J16</f>
        <v>0</v>
      </c>
      <c r="I13" s="70"/>
      <c r="J13" s="70"/>
    </row>
    <row r="14" spans="1:13" ht="45" customHeight="1">
      <c r="A14" s="14"/>
      <c r="B14" s="233"/>
      <c r="C14" s="13"/>
      <c r="D14" s="62" t="str">
        <f>'S39 5JG'!D14</f>
        <v xml:space="preserve">Purée de lentille </v>
      </c>
      <c r="E14" s="62" t="str">
        <f>'S39 5JG'!E14</f>
        <v xml:space="preserve">Purée de lentille </v>
      </c>
      <c r="F14" s="62" t="str">
        <f>'S39 5JG'!F14</f>
        <v>Colombo de courgette lentille  semoule</v>
      </c>
      <c r="H14" s="70"/>
      <c r="I14" s="70"/>
      <c r="J14" s="70"/>
    </row>
    <row r="15" spans="1:13" ht="21" customHeight="1">
      <c r="A15" s="14"/>
      <c r="B15" s="233"/>
      <c r="C15" s="13"/>
      <c r="D15" s="49">
        <f>'S39 5JG'!D15</f>
        <v>0</v>
      </c>
      <c r="E15" s="49">
        <f>'S39 5JG'!E15</f>
        <v>0</v>
      </c>
      <c r="F15" s="215">
        <f>'S39 5JG'!F15</f>
        <v>0</v>
      </c>
      <c r="H15" s="241"/>
      <c r="I15" s="241"/>
      <c r="J15" s="241"/>
    </row>
    <row r="16" spans="1:13" ht="45" customHeight="1">
      <c r="A16" s="14"/>
      <c r="B16" s="233"/>
      <c r="C16" s="13"/>
      <c r="D16" s="62" t="str">
        <f>'S39 5JG'!$D$16</f>
        <v>Purée de céleri</v>
      </c>
      <c r="E16" s="62" t="str">
        <f>'S39 5JG'!$E$16</f>
        <v>Purée de céleri</v>
      </c>
      <c r="F16" s="62" t="str">
        <f>'S39 5JG'!$F$16</f>
        <v>***</v>
      </c>
      <c r="H16" s="241"/>
      <c r="I16" s="241"/>
      <c r="J16" s="241"/>
    </row>
    <row r="17" spans="1:16382" ht="45" customHeight="1">
      <c r="A17" s="14"/>
      <c r="B17" s="233"/>
      <c r="C17" s="13"/>
      <c r="D17" s="62" t="str">
        <f>'S39 5JG'!D17</f>
        <v/>
      </c>
      <c r="E17" s="62" t="str">
        <f>'S39 5JG'!E17</f>
        <v>Yaourt nature</v>
      </c>
      <c r="F17" s="62" t="str">
        <f>'S39 5JG'!F17</f>
        <v>Yaourt nature</v>
      </c>
    </row>
    <row r="18" spans="1:16382" ht="45" customHeight="1">
      <c r="A18" s="14"/>
      <c r="B18" s="233"/>
      <c r="C18" s="13"/>
      <c r="D18" s="62" t="str">
        <f>'S39 5JG'!D18</f>
        <v>Purée de pomme quetsche</v>
      </c>
      <c r="E18" s="62" t="str">
        <f>'S39 5JG'!E18</f>
        <v>Purée de pomme quetsche</v>
      </c>
      <c r="F18" s="62" t="str">
        <f>'S39 5JG'!F18</f>
        <v>Kiwi</v>
      </c>
    </row>
    <row r="19" spans="1:16382" ht="30" hidden="1" customHeight="1">
      <c r="A19" s="14"/>
      <c r="B19" s="233"/>
      <c r="C19" s="13"/>
      <c r="D19" s="64" t="s">
        <v>123</v>
      </c>
      <c r="E19" s="64" t="s">
        <v>124</v>
      </c>
      <c r="F19" s="64" t="s">
        <v>124</v>
      </c>
    </row>
    <row r="20" spans="1:16382" ht="30" hidden="1" customHeight="1">
      <c r="A20" s="14"/>
      <c r="B20" s="233"/>
      <c r="C20" s="13"/>
      <c r="D20" s="64" t="s">
        <v>95</v>
      </c>
      <c r="E20" s="64" t="s">
        <v>95</v>
      </c>
      <c r="F20" s="64" t="s">
        <v>95</v>
      </c>
      <c r="H20" s="51"/>
      <c r="I20" s="51"/>
      <c r="J20" s="51"/>
    </row>
    <row r="21" spans="1:16382" s="40" customFormat="1" ht="30" hidden="1" customHeight="1">
      <c r="A21" s="14"/>
      <c r="B21" s="233"/>
      <c r="C21" s="13"/>
      <c r="D21" s="65" t="s">
        <v>56</v>
      </c>
      <c r="E21" s="65"/>
      <c r="F21" s="65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66"/>
      <c r="E22" s="66"/>
      <c r="F22" s="66"/>
      <c r="G22" s="8"/>
      <c r="H22" s="43"/>
      <c r="I22" s="43"/>
      <c r="J22" s="44"/>
    </row>
    <row r="23" spans="1:16382" s="40" customFormat="1" ht="45" customHeight="1">
      <c r="A23" s="14"/>
      <c r="B23" s="233" t="s">
        <v>4</v>
      </c>
      <c r="C23" s="13"/>
      <c r="D23" s="107" t="str">
        <f>'S39 5JG'!D23</f>
        <v/>
      </c>
      <c r="E23" s="61">
        <f>'S39 5JG'!E23</f>
        <v>0</v>
      </c>
      <c r="F23" s="61" t="str">
        <f>'S39 5JG'!F23</f>
        <v>Salade de perle estivale</v>
      </c>
      <c r="G23" s="8"/>
      <c r="H23" s="237"/>
      <c r="I23" s="237"/>
      <c r="J23" s="237"/>
    </row>
    <row r="24" spans="1:16382" ht="45" customHeight="1">
      <c r="A24" s="14"/>
      <c r="B24" s="233"/>
      <c r="C24" s="13"/>
      <c r="D24" s="62" t="str">
        <f>'S39 5JG'!D24</f>
        <v>Egréné de boeuf BIO au bouillon</v>
      </c>
      <c r="E24" s="62" t="str">
        <f>'S39 5JG'!E24</f>
        <v>Egréné de boeuf BIO au bouillon</v>
      </c>
      <c r="F24" s="62" t="str">
        <f>'S39 5JG'!F24</f>
        <v>Sauté de bœuf BIO aux olives</v>
      </c>
      <c r="H24" s="237"/>
      <c r="I24" s="237"/>
      <c r="J24" s="237"/>
    </row>
    <row r="25" spans="1:16382" ht="21" customHeight="1">
      <c r="A25" s="14"/>
      <c r="B25" s="233"/>
      <c r="C25" s="13"/>
      <c r="D25" s="49" t="str">
        <f>'S39 5JG'!D25</f>
        <v>Fromage frais nature</v>
      </c>
      <c r="E25" s="49" t="str">
        <f>'S39 5JG'!E25</f>
        <v>Omelette</v>
      </c>
      <c r="F25" s="49" t="str">
        <f>'S39 5JG'!F25</f>
        <v>Omelette</v>
      </c>
      <c r="H25" s="237"/>
      <c r="I25" s="237"/>
      <c r="J25" s="237"/>
    </row>
    <row r="26" spans="1:16382" s="42" customFormat="1" ht="45" customHeight="1">
      <c r="A26" s="14"/>
      <c r="B26" s="233"/>
      <c r="C26" s="13"/>
      <c r="D26" s="62" t="str">
        <f>'S39 5JG'!D26</f>
        <v>Purée de carotte</v>
      </c>
      <c r="E26" s="62" t="str">
        <f>'S39 5JG'!E26</f>
        <v>Ecrasé de carotte et semoule</v>
      </c>
      <c r="F26" s="62" t="str">
        <f>'S39 5JG'!F26</f>
        <v>Carottes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45" customHeight="1">
      <c r="A27" s="14"/>
      <c r="B27" s="233"/>
      <c r="C27" s="13"/>
      <c r="D27" s="62" t="str">
        <f>'S39 5JG'!D27</f>
        <v/>
      </c>
      <c r="E27" s="62" t="str">
        <f>'S39 5JG'!E27</f>
        <v>Petit fromage frais ail et fines herbes</v>
      </c>
      <c r="F27" s="62" t="str">
        <f>'S39 5JG'!F27</f>
        <v>Petit fromage frais ail et fines herbes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45" customHeight="1">
      <c r="A28" s="14"/>
      <c r="B28" s="233"/>
      <c r="C28" s="13"/>
      <c r="D28" s="62" t="str">
        <f>'S39 5JG'!D28</f>
        <v>Purée pomme menthe</v>
      </c>
      <c r="E28" s="62" t="str">
        <f>'S39 5JG'!E28</f>
        <v>Purée pomme menthe</v>
      </c>
      <c r="F28" s="62" t="str">
        <f>'S39 5JG'!F28</f>
        <v>Poire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hidden="1" customHeight="1">
      <c r="A29" s="14"/>
      <c r="B29" s="233"/>
      <c r="C29" s="13"/>
      <c r="D29" s="63" t="s">
        <v>64</v>
      </c>
      <c r="E29" s="63" t="s">
        <v>64</v>
      </c>
      <c r="F29" s="63" t="s">
        <v>64</v>
      </c>
    </row>
    <row r="30" spans="1:16382" ht="30" hidden="1" customHeight="1">
      <c r="A30" s="14"/>
      <c r="B30" s="233"/>
      <c r="C30" s="13"/>
      <c r="D30" s="63" t="s">
        <v>125</v>
      </c>
      <c r="E30" s="63" t="s">
        <v>126</v>
      </c>
      <c r="F30" s="63" t="s">
        <v>127</v>
      </c>
    </row>
    <row r="31" spans="1:16382" ht="30" hidden="1" customHeight="1">
      <c r="A31" s="14"/>
      <c r="B31" s="233"/>
      <c r="C31" s="13"/>
      <c r="D31" s="67"/>
      <c r="E31" s="67" t="s">
        <v>128</v>
      </c>
      <c r="F31" s="67" t="s">
        <v>128</v>
      </c>
    </row>
    <row r="32" spans="1:16382" ht="6" customHeight="1">
      <c r="A32" s="14"/>
      <c r="B32" s="16"/>
      <c r="C32" s="13"/>
      <c r="D32" s="66"/>
      <c r="E32" s="66"/>
      <c r="F32" s="66"/>
    </row>
    <row r="33" spans="1:14" ht="45" customHeight="1">
      <c r="A33" s="14"/>
      <c r="B33" s="233" t="s">
        <v>5</v>
      </c>
      <c r="C33" s="13"/>
      <c r="D33" s="107" t="str">
        <f>'S39 5JG'!D33</f>
        <v/>
      </c>
      <c r="E33" s="61">
        <f>'S39 5JG'!E33</f>
        <v>0</v>
      </c>
      <c r="F33" s="61" t="str">
        <f>'S39 5JG'!F33</f>
        <v>Concombre à la menthe</v>
      </c>
      <c r="H33" s="116">
        <f>'S39 5JG'!H33:J41</f>
        <v>0</v>
      </c>
      <c r="I33" s="116"/>
      <c r="J33" s="116"/>
    </row>
    <row r="34" spans="1:14" ht="45" customHeight="1">
      <c r="A34" s="14"/>
      <c r="B34" s="233"/>
      <c r="C34" s="13"/>
      <c r="D34" s="62" t="str">
        <f>'S39 5JG'!D34</f>
        <v>Sauté  de porc au bouillon</v>
      </c>
      <c r="E34" s="62" t="str">
        <f>'S39 5JG'!E34</f>
        <v>Sauté de porc au bouillon</v>
      </c>
      <c r="F34" s="228" t="str">
        <f>'S39 5JG'!F34</f>
        <v xml:space="preserve"> Sauté de porc sauce au bleu</v>
      </c>
      <c r="H34" s="116"/>
      <c r="I34" s="116"/>
      <c r="J34" s="116"/>
    </row>
    <row r="35" spans="1:14" ht="21" customHeight="1">
      <c r="A35" s="14"/>
      <c r="B35" s="233"/>
      <c r="C35" s="13"/>
      <c r="D35" s="49" t="str">
        <f>'S39 5JG'!D35</f>
        <v>Colin au bouillon</v>
      </c>
      <c r="E35" s="49" t="str">
        <f>'S39 5JG'!E35</f>
        <v>Colin au bouillon</v>
      </c>
      <c r="F35" s="49" t="str">
        <f>'S39 5JG'!F35</f>
        <v>Colin sauce au bleu</v>
      </c>
      <c r="H35" s="116"/>
      <c r="I35" s="116"/>
      <c r="J35" s="116"/>
    </row>
    <row r="36" spans="1:14" ht="45" customHeight="1">
      <c r="A36" s="14"/>
      <c r="B36" s="233"/>
      <c r="C36" s="13"/>
      <c r="D36" s="62" t="str">
        <f>'S39 5JG'!D36</f>
        <v>Purée de chou-fleur</v>
      </c>
      <c r="E36" s="62" t="str">
        <f>'S39 5JG'!E36</f>
        <v>Ecrasé de chou-fleur et riz</v>
      </c>
      <c r="F36" s="62" t="str">
        <f>'S39 5JG'!F36</f>
        <v>Riz créole</v>
      </c>
      <c r="H36" s="116"/>
      <c r="I36" s="116"/>
      <c r="J36" s="116"/>
      <c r="L36" s="45"/>
    </row>
    <row r="37" spans="1:14" ht="45" customHeight="1">
      <c r="A37" s="14"/>
      <c r="B37" s="233"/>
      <c r="C37" s="13"/>
      <c r="D37" s="62" t="str">
        <f>'S39 5JG'!D37</f>
        <v/>
      </c>
      <c r="E37" s="62" t="str">
        <f>'S39 5JG'!E37</f>
        <v xml:space="preserve">Pavé 1/ 2 sel </v>
      </c>
      <c r="F37" s="62" t="str">
        <f>'S39 5JG'!F37</f>
        <v xml:space="preserve">Pavé 1/ 2 sel </v>
      </c>
      <c r="H37" s="116"/>
      <c r="I37" s="116"/>
      <c r="J37" s="116"/>
      <c r="L37" s="45"/>
    </row>
    <row r="38" spans="1:14" ht="45" customHeight="1">
      <c r="A38" s="14"/>
      <c r="B38" s="233"/>
      <c r="C38" s="13"/>
      <c r="D38" s="62" t="str">
        <f>'S39 5JG'!D38</f>
        <v>Purée pomme myrtille</v>
      </c>
      <c r="E38" s="62" t="str">
        <f>'S39 5JG'!E38</f>
        <v>Purée pomme myrtille</v>
      </c>
      <c r="F38" s="229" t="str">
        <f>'S39 5JG'!F38</f>
        <v>Purée pomme myrtille</v>
      </c>
      <c r="H38" s="234" t="s">
        <v>176</v>
      </c>
      <c r="I38" s="234"/>
      <c r="J38" s="234"/>
      <c r="L38" s="46"/>
      <c r="M38" s="46"/>
      <c r="N38" s="46"/>
    </row>
    <row r="39" spans="1:14" ht="30" hidden="1" customHeight="1">
      <c r="A39" s="14"/>
      <c r="B39" s="233"/>
      <c r="C39" s="13"/>
      <c r="D39" s="64" t="s">
        <v>73</v>
      </c>
      <c r="E39" s="64" t="s">
        <v>129</v>
      </c>
      <c r="F39" s="64" t="s">
        <v>129</v>
      </c>
      <c r="H39" s="116"/>
      <c r="I39" s="116"/>
      <c r="J39" s="116"/>
      <c r="L39" s="46"/>
      <c r="M39" s="46"/>
      <c r="N39" s="46"/>
    </row>
    <row r="40" spans="1:14" ht="30" hidden="1" customHeight="1">
      <c r="A40" s="14"/>
      <c r="B40" s="233"/>
      <c r="C40" s="13"/>
      <c r="D40" s="64" t="s">
        <v>115</v>
      </c>
      <c r="E40" s="64" t="s">
        <v>115</v>
      </c>
      <c r="F40" s="64" t="s">
        <v>72</v>
      </c>
      <c r="H40" s="116"/>
      <c r="I40" s="116"/>
      <c r="J40" s="116"/>
      <c r="L40" s="46"/>
      <c r="M40" s="46"/>
      <c r="N40" s="46"/>
    </row>
    <row r="41" spans="1:14" ht="30" hidden="1" customHeight="1">
      <c r="A41" s="14"/>
      <c r="B41" s="233"/>
      <c r="C41" s="13"/>
      <c r="D41" s="65" t="s">
        <v>56</v>
      </c>
      <c r="E41" s="65" t="s">
        <v>76</v>
      </c>
      <c r="F41" s="65" t="s">
        <v>76</v>
      </c>
      <c r="H41" s="234" t="s">
        <v>176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66"/>
      <c r="E42" s="66"/>
      <c r="F42" s="66"/>
      <c r="L42" s="46"/>
      <c r="M42" s="46"/>
      <c r="N42" s="46"/>
    </row>
    <row r="43" spans="1:14" ht="46.5" customHeight="1">
      <c r="A43" s="14"/>
      <c r="B43" s="233" t="s">
        <v>6</v>
      </c>
      <c r="C43" s="13"/>
      <c r="D43" s="61">
        <f>'S39 5JG'!D43</f>
        <v>0</v>
      </c>
      <c r="E43" s="61">
        <f>'S39 5JG'!E43</f>
        <v>0</v>
      </c>
      <c r="F43" s="61" t="str">
        <f>'S39 5JG'!F43</f>
        <v>Tomate</v>
      </c>
      <c r="H43" s="235" t="s">
        <v>205</v>
      </c>
      <c r="I43" s="235"/>
      <c r="J43" s="235"/>
    </row>
    <row r="44" spans="1:14" ht="46.5" customHeight="1">
      <c r="A44" s="14"/>
      <c r="B44" s="233"/>
      <c r="C44" s="13"/>
      <c r="D44" s="62" t="str">
        <f>'S39 5JG'!$D$44</f>
        <v>Œuf BIO au bouillon</v>
      </c>
      <c r="E44" s="62" t="str">
        <f>'S39 5JG'!$E$44</f>
        <v>Flan à l'emmental (œuf bio)</v>
      </c>
      <c r="F44" s="62" t="str">
        <f>'S39 5JG'!$F$44</f>
        <v>Flan à l'emmental (œuf bio)</v>
      </c>
      <c r="H44" s="251" t="str">
        <f>'S39 5JG'!H44:J62</f>
        <v>Perles estivale: perles, concombres, menthe, huile colza olive, sel/Colombo: lentille , courgette, crème, ail, épices à colombo, bouillon de légumes, sel/boulgour italienne: boulgour, tomate, olive, basilic, huile colza olive, sel/Mitonné prov: hvert, carotte, courgette, oignon, tomate, huile colza olive, farine, ail, herbes de P, sel/Sauce au bleu: bleu, oignon, farine, crème, huile de T, sel/Flan à l'emmental: œuf*, crème, lait, emmental, oignon, muscade, sel</v>
      </c>
      <c r="I44" s="251"/>
      <c r="J44" s="251"/>
    </row>
    <row r="45" spans="1:14" ht="21" customHeight="1">
      <c r="A45" s="14"/>
      <c r="B45" s="233"/>
      <c r="C45" s="13"/>
      <c r="D45" s="49">
        <f>'S39 5JG'!$D$45</f>
        <v>0</v>
      </c>
      <c r="E45" s="49">
        <f>'S39 5JG'!$E$45</f>
        <v>0</v>
      </c>
      <c r="F45" s="49">
        <f>'S39 5JG'!$F$45</f>
        <v>0</v>
      </c>
      <c r="H45" s="251"/>
      <c r="I45" s="251"/>
      <c r="J45" s="251"/>
    </row>
    <row r="46" spans="1:14" ht="46.5" customHeight="1">
      <c r="A46" s="14"/>
      <c r="B46" s="233"/>
      <c r="C46" s="13"/>
      <c r="D46" s="62" t="str">
        <f>'S39 5JG'!D46</f>
        <v>Purée de courgette</v>
      </c>
      <c r="E46" s="62" t="str">
        <f>'S39 5JG'!E46</f>
        <v>Ecrasé de courgette et coquillette</v>
      </c>
      <c r="F46" s="62" t="str">
        <f>'S39 5JG'!F46</f>
        <v>Coquillettes</v>
      </c>
      <c r="H46" s="251"/>
      <c r="I46" s="251"/>
      <c r="J46" s="251"/>
    </row>
    <row r="47" spans="1:14" ht="46.5" customHeight="1">
      <c r="A47" s="14"/>
      <c r="B47" s="233"/>
      <c r="C47" s="13"/>
      <c r="D47" s="62">
        <f>'S39 5JG'!D47</f>
        <v>0</v>
      </c>
      <c r="E47" s="62" t="str">
        <f>'S39 5JG'!E47</f>
        <v>Fromage frais nature</v>
      </c>
      <c r="F47" s="62" t="str">
        <f>'S39 5JG'!F47</f>
        <v>***</v>
      </c>
      <c r="H47" s="251"/>
      <c r="I47" s="251"/>
      <c r="J47" s="251"/>
    </row>
    <row r="48" spans="1:14" ht="46.5" customHeight="1">
      <c r="A48" s="14"/>
      <c r="B48" s="233"/>
      <c r="C48" s="13"/>
      <c r="D48" s="68" t="str">
        <f>'S39 5JG'!D48</f>
        <v>Purée pomme poire</v>
      </c>
      <c r="E48" s="68" t="str">
        <f>'S39 5JG'!E48</f>
        <v>Purée pomme poire</v>
      </c>
      <c r="F48" s="68" t="str">
        <f>'S39 5JG'!F48</f>
        <v>Milk shake pomme poire</v>
      </c>
      <c r="H48" s="251"/>
      <c r="I48" s="251"/>
      <c r="J48" s="251"/>
    </row>
    <row r="49" spans="1:18" ht="30" hidden="1" customHeight="1">
      <c r="A49" s="14"/>
      <c r="B49" s="233"/>
      <c r="C49" s="13"/>
      <c r="D49" s="54" t="s">
        <v>123</v>
      </c>
      <c r="E49" s="19" t="s">
        <v>124</v>
      </c>
      <c r="F49" s="19" t="s">
        <v>124</v>
      </c>
      <c r="H49" s="251"/>
      <c r="I49" s="251"/>
      <c r="J49" s="251"/>
    </row>
    <row r="50" spans="1:18" ht="30" hidden="1" customHeight="1">
      <c r="A50" s="14"/>
      <c r="B50" s="233"/>
      <c r="C50" s="13"/>
      <c r="D50" s="19" t="s">
        <v>130</v>
      </c>
      <c r="E50" s="19" t="s">
        <v>130</v>
      </c>
      <c r="F50" s="19" t="s">
        <v>130</v>
      </c>
      <c r="H50" s="251"/>
      <c r="I50" s="251"/>
      <c r="J50" s="251"/>
    </row>
    <row r="51" spans="1:18" ht="30" hidden="1" customHeight="1">
      <c r="A51" s="14"/>
      <c r="B51" s="233"/>
      <c r="C51" s="13"/>
      <c r="D51" s="102" t="s">
        <v>56</v>
      </c>
      <c r="E51" s="19"/>
      <c r="F51" s="102"/>
      <c r="H51" s="251"/>
      <c r="I51" s="251"/>
      <c r="J51" s="251"/>
    </row>
    <row r="52" spans="1:18" ht="7.5" hidden="1" customHeight="1">
      <c r="A52" s="14"/>
      <c r="B52" s="16"/>
      <c r="C52" s="13"/>
      <c r="D52" s="20"/>
      <c r="E52" s="21"/>
      <c r="F52" s="36"/>
      <c r="H52" s="251"/>
      <c r="I52" s="251"/>
      <c r="J52" s="251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51"/>
      <c r="I53" s="251"/>
      <c r="J53" s="251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51"/>
      <c r="I54" s="251"/>
      <c r="J54" s="251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51"/>
      <c r="I55" s="251"/>
      <c r="J55" s="251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51"/>
      <c r="I56" s="251"/>
      <c r="J56" s="251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51"/>
      <c r="I57" s="251"/>
      <c r="J57" s="251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51"/>
      <c r="I58" s="251"/>
      <c r="J58" s="251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51"/>
      <c r="I59" s="251"/>
      <c r="J59" s="251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51"/>
      <c r="I60" s="251"/>
      <c r="J60" s="251"/>
    </row>
    <row r="61" spans="1:18" ht="10.5" customHeight="1">
      <c r="H61" s="251"/>
      <c r="I61" s="251"/>
      <c r="J61" s="251"/>
    </row>
    <row r="62" spans="1:18" ht="18" customHeight="1">
      <c r="D62" s="111" t="s">
        <v>118</v>
      </c>
      <c r="E62" s="112" t="s">
        <v>238</v>
      </c>
      <c r="F62" s="47" t="s">
        <v>120</v>
      </c>
      <c r="H62" s="251"/>
      <c r="I62" s="251"/>
      <c r="J62" s="251"/>
    </row>
    <row r="63" spans="1:18" ht="21.75" customHeight="1">
      <c r="D63" s="9" t="str">
        <f>+'S39 5JG'!D63</f>
        <v>P.A. n°2</v>
      </c>
      <c r="H63" s="195"/>
      <c r="I63" s="195"/>
      <c r="J63" s="195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</sheetData>
  <mergeCells count="17">
    <mergeCell ref="A64:R64"/>
    <mergeCell ref="B33:B41"/>
    <mergeCell ref="H38:J38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H1:J1"/>
    <mergeCell ref="B3:B11"/>
    <mergeCell ref="I4:J7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5"/>
  <sheetViews>
    <sheetView showGridLines="0" showZeros="0" showWhiteSpace="0" view="pageBreakPreview" topLeftCell="A16" zoomScale="40" zoomScaleNormal="40" zoomScaleSheetLayoutView="40" zoomScalePageLayoutView="10" workbookViewId="0">
      <selection activeCell="D66" sqref="D66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179</v>
      </c>
      <c r="E1" s="7"/>
      <c r="F1" s="59" t="str">
        <f>+'S39 5JG'!F1</f>
        <v>Semaine n° 39 - du 25 septembre au 1er octobre 2023</v>
      </c>
      <c r="H1" s="250" t="s">
        <v>215</v>
      </c>
      <c r="I1" s="250"/>
      <c r="J1" s="250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30" customHeight="1">
      <c r="A3" s="14"/>
      <c r="B3" s="233" t="s">
        <v>2</v>
      </c>
      <c r="C3" s="13"/>
      <c r="D3" s="33" t="str">
        <f>+'S39 5JG'!D3</f>
        <v/>
      </c>
      <c r="E3" s="33">
        <f>+'S39 5JG'!E3</f>
        <v>0</v>
      </c>
      <c r="F3" s="33" t="str">
        <f>+'S39 5JG'!F3</f>
        <v>Salade de boulgour à l'italienne</v>
      </c>
    </row>
    <row r="4" spans="1:13" ht="30" customHeight="1">
      <c r="A4" s="14"/>
      <c r="B4" s="233"/>
      <c r="C4" s="13"/>
      <c r="D4" s="35" t="str">
        <f>+'S39 5JG'!D4</f>
        <v>Merlu au bouillon</v>
      </c>
      <c r="E4" s="35" t="str">
        <f>+'S39 5JG'!E4</f>
        <v>Merlu au bouillon</v>
      </c>
      <c r="F4" s="215" t="str">
        <f>+'S39 5JG'!F4</f>
        <v>Merlu sauce citron</v>
      </c>
    </row>
    <row r="5" spans="1:13" ht="21" customHeight="1">
      <c r="A5" s="14"/>
      <c r="B5" s="233"/>
      <c r="C5" s="13"/>
      <c r="D5" s="49">
        <f>+'S39 5JG'!D5</f>
        <v>0</v>
      </c>
      <c r="E5" s="49">
        <f>+'S39 5JG'!E5</f>
        <v>0</v>
      </c>
      <c r="F5" s="49">
        <f>+'S39 5JG'!F5</f>
        <v>0</v>
      </c>
      <c r="I5" s="243"/>
      <c r="J5" s="243"/>
    </row>
    <row r="6" spans="1:13" ht="30" customHeight="1">
      <c r="A6" s="14"/>
      <c r="B6" s="233"/>
      <c r="C6" s="13"/>
      <c r="D6" s="35" t="str">
        <f>+'S39 5JG'!D6</f>
        <v>Purée d'haricot vert</v>
      </c>
      <c r="E6" s="35" t="str">
        <f>+'S39 5JG'!E6</f>
        <v>Purée d'haricot vert</v>
      </c>
      <c r="F6" s="35" t="str">
        <f>+'S39 5JG'!F6</f>
        <v>Mitonnée de légumes provençale</v>
      </c>
      <c r="I6" s="243"/>
      <c r="J6" s="243"/>
    </row>
    <row r="7" spans="1:13" ht="30" customHeight="1">
      <c r="A7" s="14"/>
      <c r="B7" s="233"/>
      <c r="C7" s="13"/>
      <c r="D7" s="35">
        <f>+'S39 5JG'!D7</f>
        <v>0</v>
      </c>
      <c r="E7" s="35" t="str">
        <f>+'S39 5JG'!E7</f>
        <v>Mimolette</v>
      </c>
      <c r="F7" s="35" t="str">
        <f>+'S39 5JG'!F7</f>
        <v>Mimolette</v>
      </c>
      <c r="I7" s="243"/>
      <c r="J7" s="243"/>
      <c r="L7" s="15"/>
      <c r="M7" s="39"/>
    </row>
    <row r="8" spans="1:13" ht="30" customHeight="1">
      <c r="A8" s="14"/>
      <c r="B8" s="233"/>
      <c r="C8" s="13"/>
      <c r="D8" s="35" t="str">
        <f>+'S39 5JG'!D8</f>
        <v xml:space="preserve">Purée pomme </v>
      </c>
      <c r="E8" s="35" t="str">
        <f>+'S39 5JG'!E8</f>
        <v xml:space="preserve">Purée pomme </v>
      </c>
      <c r="F8" s="35" t="str">
        <f>+'S39 5JG'!F8</f>
        <v>Pomme</v>
      </c>
      <c r="I8" s="243"/>
      <c r="J8" s="243"/>
    </row>
    <row r="9" spans="1:13" ht="30" customHeight="1">
      <c r="A9" s="14"/>
      <c r="B9" s="233"/>
      <c r="C9" s="13"/>
      <c r="D9" s="55" t="str">
        <f>+'S39 5JG'!D9</f>
        <v>Fromage frais nature</v>
      </c>
      <c r="E9" s="55" t="str">
        <f>+'S39 5JG'!E9</f>
        <v>Fromage frais nature</v>
      </c>
      <c r="F9" s="55" t="str">
        <f>+'S39 5JG'!F9</f>
        <v>Fromage frais nature</v>
      </c>
    </row>
    <row r="10" spans="1:13" ht="30" customHeight="1">
      <c r="A10" s="14"/>
      <c r="B10" s="233"/>
      <c r="C10" s="13"/>
      <c r="D10" s="55" t="str">
        <f>+'S39 5JG'!D10</f>
        <v>Purée pomme raisin sec</v>
      </c>
      <c r="E10" s="55" t="str">
        <f>+'S39 5JG'!E10</f>
        <v>Purée pomme raisin sec</v>
      </c>
      <c r="F10" s="55" t="str">
        <f>+'S39 5JG'!F10</f>
        <v>Purée pomme raisin sec</v>
      </c>
    </row>
    <row r="11" spans="1:13" ht="30" customHeight="1">
      <c r="A11" s="14"/>
      <c r="B11" s="233"/>
      <c r="C11" s="13"/>
      <c r="D11" s="56">
        <f>+'S39 5JG'!D11</f>
        <v>0</v>
      </c>
      <c r="E11" s="56" t="str">
        <f>+'S39 5JG'!E11</f>
        <v>Petit beurre</v>
      </c>
      <c r="F11" s="56" t="str">
        <f>+'S39 5JG'!F11</f>
        <v>Petit beurre</v>
      </c>
    </row>
    <row r="12" spans="1:13" ht="6" customHeight="1">
      <c r="A12" s="14"/>
      <c r="B12" s="16"/>
      <c r="C12" s="13"/>
      <c r="D12" s="218">
        <f>+'S39 5JG'!D12</f>
        <v>0</v>
      </c>
      <c r="E12" s="218">
        <f>+'S39 5JG'!E12</f>
        <v>0</v>
      </c>
      <c r="F12" s="218">
        <f>+'S39 5JG'!F12</f>
        <v>0</v>
      </c>
    </row>
    <row r="13" spans="1:13" ht="30" customHeight="1">
      <c r="A13" s="14"/>
      <c r="B13" s="233" t="s">
        <v>3</v>
      </c>
      <c r="C13" s="13"/>
      <c r="D13" s="106">
        <f>+'S39 5JG'!D13</f>
        <v>0</v>
      </c>
      <c r="E13" s="33">
        <f>+'S39 5JG'!E13</f>
        <v>0</v>
      </c>
      <c r="F13" s="33" t="str">
        <f>+'S39 5JG'!F13</f>
        <v>Potage de légumes</v>
      </c>
      <c r="H13" s="70">
        <f>+'S39 5JG'!H13:J16</f>
        <v>0</v>
      </c>
      <c r="I13" s="70"/>
      <c r="J13" s="70"/>
    </row>
    <row r="14" spans="1:13" ht="30" customHeight="1">
      <c r="A14" s="14"/>
      <c r="B14" s="233"/>
      <c r="C14" s="13"/>
      <c r="D14" s="35" t="str">
        <f>+'S39 5JG'!D14</f>
        <v xml:space="preserve">Purée de lentille </v>
      </c>
      <c r="E14" s="35" t="str">
        <f>+'S39 5JG'!E14</f>
        <v xml:space="preserve">Purée de lentille </v>
      </c>
      <c r="F14" s="35" t="str">
        <f>+'S39 5JG'!F14</f>
        <v>Colombo de courgette lentille  semoule</v>
      </c>
      <c r="H14" s="70"/>
      <c r="I14" s="70"/>
      <c r="J14" s="70"/>
    </row>
    <row r="15" spans="1:13" ht="21" customHeight="1">
      <c r="A15" s="14"/>
      <c r="B15" s="233"/>
      <c r="C15" s="13"/>
      <c r="D15" s="49">
        <f>+'S39 5JG'!D15</f>
        <v>0</v>
      </c>
      <c r="E15" s="49">
        <f>+'S39 5JG'!E15</f>
        <v>0</v>
      </c>
      <c r="F15" s="25">
        <f>+'S39 5JG'!F15</f>
        <v>0</v>
      </c>
      <c r="H15" s="70"/>
      <c r="I15" s="70"/>
      <c r="J15" s="70"/>
    </row>
    <row r="16" spans="1:13" ht="30" customHeight="1">
      <c r="A16" s="14"/>
      <c r="B16" s="233"/>
      <c r="C16" s="13"/>
      <c r="D16" s="35" t="str">
        <f>'S39 5JG'!$D$16</f>
        <v>Purée de céleri</v>
      </c>
      <c r="E16" s="35" t="str">
        <f>'S39 5JG'!$E$16</f>
        <v>Purée de céleri</v>
      </c>
      <c r="F16" s="35" t="str">
        <f>'S39 5JG'!$F$16</f>
        <v>***</v>
      </c>
      <c r="H16" s="241"/>
      <c r="I16" s="241"/>
      <c r="J16" s="241"/>
    </row>
    <row r="17" spans="1:16382" ht="30" customHeight="1">
      <c r="A17" s="14"/>
      <c r="B17" s="233"/>
      <c r="C17" s="13"/>
      <c r="D17" s="35" t="str">
        <f>+'S39 5JG'!D17</f>
        <v/>
      </c>
      <c r="E17" s="35" t="str">
        <f>+'S39 5JG'!E17</f>
        <v>Yaourt nature</v>
      </c>
      <c r="F17" s="35" t="str">
        <f>+'S39 5JG'!F17</f>
        <v>Yaourt nature</v>
      </c>
      <c r="H17" s="241"/>
      <c r="I17" s="241"/>
      <c r="J17" s="241"/>
    </row>
    <row r="18" spans="1:16382" ht="30" customHeight="1">
      <c r="A18" s="14"/>
      <c r="B18" s="233"/>
      <c r="C18" s="13"/>
      <c r="D18" s="35" t="str">
        <f>+'S39 5JG'!D18</f>
        <v>Purée de pomme quetsche</v>
      </c>
      <c r="E18" s="35" t="str">
        <f>+'S39 5JG'!E18</f>
        <v>Purée de pomme quetsche</v>
      </c>
      <c r="F18" s="35" t="str">
        <f>+'S39 5JG'!F18</f>
        <v>Kiwi</v>
      </c>
    </row>
    <row r="19" spans="1:16382" ht="30" customHeight="1">
      <c r="A19" s="14"/>
      <c r="B19" s="233"/>
      <c r="C19" s="13"/>
      <c r="D19" s="55" t="str">
        <f>+'S39 5JG'!D19</f>
        <v>Yaourt nature</v>
      </c>
      <c r="E19" s="55" t="str">
        <f>+'S39 5JG'!E19</f>
        <v>Coulommiers</v>
      </c>
      <c r="F19" s="55" t="str">
        <f>+'S39 5JG'!F19</f>
        <v>Coulommiers</v>
      </c>
    </row>
    <row r="20" spans="1:16382" ht="30" customHeight="1">
      <c r="A20" s="14"/>
      <c r="B20" s="233"/>
      <c r="C20" s="13"/>
      <c r="D20" s="55" t="str">
        <f>+'S39 5JG'!D20</f>
        <v>Purée pomme verveine</v>
      </c>
      <c r="E20" s="55" t="str">
        <f>+'S39 5JG'!E20</f>
        <v>Purée pomme verveine</v>
      </c>
      <c r="F20" s="55" t="str">
        <f>+'S39 5JG'!F20</f>
        <v>Purée pomme verveine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6">
        <f>+'S39 5JG'!D31</f>
        <v>0</v>
      </c>
      <c r="E21" s="56">
        <f>+'S39 5JG'!E21</f>
        <v>0</v>
      </c>
      <c r="F21" s="56">
        <f>+'S39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+'S39 5JG'!D22</f>
        <v>0</v>
      </c>
      <c r="E22" s="58">
        <f>+'S39 5JG'!E22</f>
        <v>0</v>
      </c>
      <c r="F22" s="58">
        <f>+'S39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06" t="str">
        <f>+'S39 5JG'!D23</f>
        <v/>
      </c>
      <c r="E23" s="33">
        <f>+'S39 5JG'!E23</f>
        <v>0</v>
      </c>
      <c r="F23" s="33" t="str">
        <f>+'S39 5JG'!F23</f>
        <v>Salade de perle estivale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tr">
        <f>+'S39 5JG'!D24</f>
        <v>Egréné de boeuf BIO au bouillon</v>
      </c>
      <c r="E24" s="35" t="str">
        <f>+'S39 5JG'!E24</f>
        <v>Egréné de boeuf BIO au bouillon</v>
      </c>
      <c r="F24" s="35" t="str">
        <f>+'S39 5JG'!F24</f>
        <v>Sauté de bœuf BIO aux olives</v>
      </c>
      <c r="H24" s="236"/>
      <c r="I24" s="236"/>
      <c r="J24" s="236"/>
    </row>
    <row r="25" spans="1:16382" ht="21" customHeight="1">
      <c r="A25" s="14"/>
      <c r="B25" s="233"/>
      <c r="C25" s="13"/>
      <c r="D25" s="49" t="str">
        <f>+'S39 5JG'!D25</f>
        <v>Fromage frais nature</v>
      </c>
      <c r="E25" s="49" t="str">
        <f>+'S39 5JG'!E25</f>
        <v>Omelette</v>
      </c>
      <c r="F25" s="49" t="str">
        <f>+'S39 5JG'!F25</f>
        <v>Omelette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tr">
        <f>+'S39 5JG'!D26</f>
        <v>Purée de carotte</v>
      </c>
      <c r="E26" s="35" t="str">
        <f>+'S39 5JG'!E26</f>
        <v>Ecrasé de carotte et semoule</v>
      </c>
      <c r="F26" s="35" t="str">
        <f>+'S39 5JG'!F26</f>
        <v>Carottes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 t="str">
        <f>+'S39 5JG'!D27</f>
        <v/>
      </c>
      <c r="E27" s="35" t="str">
        <f>+'S39 5JG'!E27</f>
        <v>Petit fromage frais ail et fines herbes</v>
      </c>
      <c r="F27" s="35" t="str">
        <f>+'S39 5JG'!F27</f>
        <v>Petit fromage frais ail et fines herbes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tr">
        <f>+'S39 5JG'!D28</f>
        <v>Purée pomme menthe</v>
      </c>
      <c r="E28" s="35" t="str">
        <f>+'S39 5JG'!E28</f>
        <v>Purée pomme menthe</v>
      </c>
      <c r="F28" s="35" t="str">
        <f>+'S39 5JG'!F28</f>
        <v>Poire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4" t="str">
        <f>'S39 5JG'!$D$29</f>
        <v>Fromage blanc nature</v>
      </c>
      <c r="E29" s="54" t="str">
        <f>'S39 5JG'!$E$29</f>
        <v xml:space="preserve">Bouillie de froment au chocolat </v>
      </c>
      <c r="F29" s="54" t="str">
        <f>'S39 5JG'!$E$29</f>
        <v xml:space="preserve">Bouillie de froment au chocolat </v>
      </c>
    </row>
    <row r="30" spans="1:16382" ht="30" customHeight="1">
      <c r="A30" s="14"/>
      <c r="B30" s="233"/>
      <c r="C30" s="13"/>
      <c r="D30" s="54" t="str">
        <f>'S39 5JG'!$D$30</f>
        <v xml:space="preserve">Purée pomme </v>
      </c>
      <c r="E30" s="54" t="str">
        <f>'S39 5JG'!$D$30</f>
        <v xml:space="preserve">Purée pomme </v>
      </c>
      <c r="F30" s="54" t="str">
        <f>'S39 5JG'!F30</f>
        <v xml:space="preserve">Purée pomme </v>
      </c>
    </row>
    <row r="31" spans="1:16382" ht="30" customHeight="1">
      <c r="A31" s="14"/>
      <c r="B31" s="233"/>
      <c r="C31" s="13"/>
      <c r="D31" s="54"/>
      <c r="E31" s="57">
        <f>'S39 5JG'!$E$31</f>
        <v>0</v>
      </c>
      <c r="F31" s="57">
        <f>'S39 5JG'!$E$31</f>
        <v>0</v>
      </c>
    </row>
    <row r="32" spans="1:16382" ht="6" customHeight="1">
      <c r="A32" s="14"/>
      <c r="B32" s="16"/>
      <c r="C32" s="13"/>
      <c r="D32" s="58">
        <f>+'S39 5JG'!D32</f>
        <v>0</v>
      </c>
      <c r="E32" s="58">
        <f>+'S39 5JG'!E32</f>
        <v>0</v>
      </c>
      <c r="F32" s="58">
        <f>+'S39 5JG'!F32</f>
        <v>0</v>
      </c>
    </row>
    <row r="33" spans="1:14" ht="30" customHeight="1">
      <c r="A33" s="14"/>
      <c r="B33" s="233" t="s">
        <v>5</v>
      </c>
      <c r="C33" s="13"/>
      <c r="D33" s="106" t="str">
        <f>+'S39 5JG'!D33</f>
        <v/>
      </c>
      <c r="E33" s="33">
        <f>+'S39 5JG'!E33</f>
        <v>0</v>
      </c>
      <c r="F33" s="33" t="str">
        <f>+'S39 5JG'!F33</f>
        <v>Concombre à la menthe</v>
      </c>
      <c r="H33" s="113">
        <f>+'S39 5JG'!H33:J41</f>
        <v>0</v>
      </c>
      <c r="I33" s="113"/>
      <c r="J33" s="113"/>
    </row>
    <row r="34" spans="1:14" ht="30" customHeight="1">
      <c r="A34" s="14"/>
      <c r="B34" s="233"/>
      <c r="C34" s="13"/>
      <c r="D34" s="35" t="str">
        <f>+'S39 5JG'!D34</f>
        <v>Sauté  de porc au bouillon</v>
      </c>
      <c r="E34" s="35" t="str">
        <f>+'S39 5JG'!E34</f>
        <v>Sauté de porc au bouillon</v>
      </c>
      <c r="F34" s="224" t="str">
        <f>+'S39 5JG'!F34</f>
        <v xml:space="preserve"> Sauté de porc sauce au bleu</v>
      </c>
      <c r="H34" s="113"/>
      <c r="I34" s="113"/>
      <c r="J34" s="113"/>
    </row>
    <row r="35" spans="1:14" ht="21" customHeight="1">
      <c r="A35" s="14"/>
      <c r="B35" s="233"/>
      <c r="C35" s="13"/>
      <c r="D35" s="49" t="str">
        <f>+'S39 5JG'!D35</f>
        <v>Colin au bouillon</v>
      </c>
      <c r="E35" s="49" t="str">
        <f>+'S39 5JG'!E35</f>
        <v>Colin au bouillon</v>
      </c>
      <c r="F35" s="49" t="str">
        <f>+'S39 5JG'!F35</f>
        <v>Colin sauce au bleu</v>
      </c>
      <c r="H35" s="113"/>
      <c r="I35" s="113"/>
      <c r="J35" s="113"/>
    </row>
    <row r="36" spans="1:14" ht="30" customHeight="1">
      <c r="A36" s="14"/>
      <c r="B36" s="233"/>
      <c r="C36" s="13"/>
      <c r="D36" s="35" t="str">
        <f>+'S39 5JG'!D36</f>
        <v>Purée de chou-fleur</v>
      </c>
      <c r="E36" s="35" t="str">
        <f>+'S39 5JG'!E36</f>
        <v>Ecrasé de chou-fleur et riz</v>
      </c>
      <c r="F36" s="35" t="str">
        <f>+'S39 5JG'!F36</f>
        <v>Riz créole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5" t="str">
        <f>+'S39 5JG'!D37</f>
        <v/>
      </c>
      <c r="E37" s="35" t="str">
        <f>+'S39 5JG'!E37</f>
        <v xml:space="preserve">Pavé 1/ 2 sel </v>
      </c>
      <c r="F37" s="35" t="str">
        <f>+'S39 5JG'!F37</f>
        <v xml:space="preserve">Pavé 1/ 2 sel 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5" t="str">
        <f>+'S39 5JG'!D38</f>
        <v>Purée pomme myrtille</v>
      </c>
      <c r="E38" s="35" t="str">
        <f>+'S39 5JG'!E38</f>
        <v>Purée pomme myrtille</v>
      </c>
      <c r="F38" s="222" t="str">
        <f>+'S39 5JG'!F38</f>
        <v>Purée pomme myrtille</v>
      </c>
      <c r="H38" s="113"/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55" t="str">
        <f>+'S39 5JG'!D39</f>
        <v>Yaourt nature</v>
      </c>
      <c r="E39" s="55" t="str">
        <f>+'S39 5JG'!E39</f>
        <v>Yaourt nature</v>
      </c>
      <c r="F39" s="55" t="str">
        <f>+'S39 5JG'!F39</f>
        <v>Yaourt nature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55" t="str">
        <f>+'S39 5JG'!D40</f>
        <v>Purée pomme  vanille</v>
      </c>
      <c r="E40" s="55" t="str">
        <f>+'S39 5JG'!E40</f>
        <v>Purée pomme  vanille</v>
      </c>
      <c r="F40" s="55" t="str">
        <f>+'S39 5JG'!F40</f>
        <v>Pomme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56" t="str">
        <f>+'S39 5JG'!D41</f>
        <v/>
      </c>
      <c r="E41" s="56" t="str">
        <f>+'S39 5JG'!E41</f>
        <v>confiture</v>
      </c>
      <c r="F41" s="56" t="str">
        <f>+'S39 5JG'!F41</f>
        <v>confiture</v>
      </c>
      <c r="H41" s="234" t="s">
        <v>176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>
        <f>+'S39 5JG'!D42</f>
        <v>0</v>
      </c>
      <c r="E42" s="58">
        <f>+'S39 5JG'!E42</f>
        <v>0</v>
      </c>
      <c r="F42" s="58">
        <f>+'S39 5JG'!F42</f>
        <v>0</v>
      </c>
      <c r="L42" s="46"/>
      <c r="M42" s="46"/>
      <c r="N42" s="46"/>
    </row>
    <row r="43" spans="1:14" ht="30" customHeight="1">
      <c r="A43" s="14"/>
      <c r="B43" s="233" t="s">
        <v>6</v>
      </c>
      <c r="C43" s="13"/>
      <c r="D43" s="33">
        <f>+'S39 5JG'!D43</f>
        <v>0</v>
      </c>
      <c r="E43" s="33">
        <f>+'S39 5JG'!E43</f>
        <v>0</v>
      </c>
      <c r="F43" s="33" t="str">
        <f>+'S39 5JG'!F43</f>
        <v>Tomate</v>
      </c>
      <c r="H43" s="235" t="s">
        <v>205</v>
      </c>
      <c r="I43" s="235"/>
      <c r="J43" s="235"/>
    </row>
    <row r="44" spans="1:14" ht="30" customHeight="1">
      <c r="A44" s="14"/>
      <c r="B44" s="233"/>
      <c r="C44" s="13"/>
      <c r="D44" s="35" t="str">
        <f>'S39 5JG'!$D$44</f>
        <v>Œuf BIO au bouillon</v>
      </c>
      <c r="E44" s="35" t="str">
        <f>'S39 5JG'!$E$44</f>
        <v>Flan à l'emmental (œuf bio)</v>
      </c>
      <c r="F44" s="35" t="str">
        <f>'S39 5JG'!$F$44</f>
        <v>Flan à l'emmental (œuf bio)</v>
      </c>
      <c r="H44" s="251" t="str">
        <f>'S39 5JG'!H44:J62</f>
        <v>Perles estivale: perles, concombres, menthe, huile colza olive, sel/Colombo: lentille , courgette, crème, ail, épices à colombo, bouillon de légumes, sel/boulgour italienne: boulgour, tomate, olive, basilic, huile colza olive, sel/Mitonné prov: hvert, carotte, courgette, oignon, tomate, huile colza olive, farine, ail, herbes de P, sel/Sauce au bleu: bleu, oignon, farine, crème, huile de T, sel/Flan à l'emmental: œuf*, crème, lait, emmental, oignon, muscade, sel</v>
      </c>
      <c r="I44" s="251"/>
      <c r="J44" s="251"/>
    </row>
    <row r="45" spans="1:14" ht="21" customHeight="1">
      <c r="A45" s="14"/>
      <c r="B45" s="233"/>
      <c r="C45" s="13"/>
      <c r="D45" s="49">
        <f>'S39 5JG'!$D$45</f>
        <v>0</v>
      </c>
      <c r="E45" s="49">
        <f>'S39 5JG'!$E$45</f>
        <v>0</v>
      </c>
      <c r="F45" s="49">
        <f>'S39 5JG'!$F$45</f>
        <v>0</v>
      </c>
      <c r="H45" s="251"/>
      <c r="I45" s="251"/>
      <c r="J45" s="251"/>
    </row>
    <row r="46" spans="1:14" ht="30" customHeight="1">
      <c r="A46" s="14"/>
      <c r="B46" s="233"/>
      <c r="C46" s="13"/>
      <c r="D46" s="35" t="str">
        <f>+'S39 5JG'!D46</f>
        <v>Purée de courgette</v>
      </c>
      <c r="E46" s="35" t="str">
        <f>+'S39 5JG'!E46</f>
        <v>Ecrasé de courgette et coquillette</v>
      </c>
      <c r="F46" s="35" t="str">
        <f>+'S39 5JG'!F46</f>
        <v>Coquillettes</v>
      </c>
      <c r="H46" s="251"/>
      <c r="I46" s="251"/>
      <c r="J46" s="251"/>
    </row>
    <row r="47" spans="1:14" ht="30" customHeight="1">
      <c r="A47" s="14"/>
      <c r="B47" s="233"/>
      <c r="C47" s="13"/>
      <c r="D47" s="35">
        <f>+'S39 5JG'!D47</f>
        <v>0</v>
      </c>
      <c r="E47" s="35" t="str">
        <f>+'S39 5JG'!E47</f>
        <v>Fromage frais nature</v>
      </c>
      <c r="F47" s="35" t="str">
        <f>+'S39 5JG'!F47</f>
        <v>***</v>
      </c>
      <c r="H47" s="251"/>
      <c r="I47" s="251"/>
      <c r="J47" s="251"/>
    </row>
    <row r="48" spans="1:14" ht="30" customHeight="1">
      <c r="A48" s="14"/>
      <c r="B48" s="233"/>
      <c r="C48" s="13"/>
      <c r="D48" s="35" t="str">
        <f>+'S39 5JG'!D48</f>
        <v>Purée pomme poire</v>
      </c>
      <c r="E48" s="35" t="str">
        <f>+'S39 5JG'!E48</f>
        <v>Purée pomme poire</v>
      </c>
      <c r="F48" s="35" t="str">
        <f>+'S39 5JG'!F48</f>
        <v>Milk shake pomme poire</v>
      </c>
      <c r="H48" s="251"/>
      <c r="I48" s="251"/>
      <c r="J48" s="251"/>
    </row>
    <row r="49" spans="1:14" ht="30" customHeight="1">
      <c r="A49" s="14"/>
      <c r="B49" s="233"/>
      <c r="C49" s="13"/>
      <c r="D49" s="54" t="str">
        <f>+'S39 5JG'!D49</f>
        <v>Fromage frais nature</v>
      </c>
      <c r="E49" s="54" t="str">
        <f>+'S39 5JG'!E49</f>
        <v>Camembert</v>
      </c>
      <c r="F49" s="54" t="str">
        <f>+'S39 5JG'!F49</f>
        <v>Camembert</v>
      </c>
      <c r="H49" s="251"/>
      <c r="I49" s="251"/>
      <c r="J49" s="251"/>
    </row>
    <row r="50" spans="1:14" ht="30" customHeight="1">
      <c r="A50" s="14"/>
      <c r="B50" s="233"/>
      <c r="C50" s="13"/>
      <c r="D50" s="54" t="str">
        <f>+'S39 5JG'!D50</f>
        <v>Purée pomme banane</v>
      </c>
      <c r="E50" s="54" t="str">
        <f>+'S39 5JG'!E50</f>
        <v>Purée pomme banane</v>
      </c>
      <c r="F50" s="54" t="str">
        <f>+'S39 5JG'!F50</f>
        <v>Banane</v>
      </c>
      <c r="H50" s="251"/>
      <c r="I50" s="251"/>
      <c r="J50" s="251"/>
    </row>
    <row r="51" spans="1:14" ht="30" customHeight="1">
      <c r="A51" s="14"/>
      <c r="B51" s="233"/>
      <c r="C51" s="13"/>
      <c r="D51" s="57">
        <f>+'S39 5JG'!D51</f>
        <v>0</v>
      </c>
      <c r="E51" s="54">
        <f>+'S39 5JG'!E51</f>
        <v>0</v>
      </c>
      <c r="F51" s="57">
        <f>+'S39 5JG'!F51</f>
        <v>0</v>
      </c>
      <c r="H51" s="251"/>
      <c r="I51" s="251"/>
      <c r="J51" s="251"/>
    </row>
    <row r="52" spans="1:14" ht="7.5" hidden="1" customHeight="1">
      <c r="A52" s="14"/>
      <c r="B52" s="16"/>
      <c r="C52" s="13"/>
      <c r="D52" s="126"/>
      <c r="E52" s="58"/>
      <c r="F52" s="129"/>
      <c r="H52" s="251"/>
      <c r="I52" s="251"/>
      <c r="J52" s="251"/>
    </row>
    <row r="53" spans="1:14" ht="25.5" hidden="1" customHeight="1">
      <c r="A53" s="14"/>
      <c r="B53" s="233" t="s">
        <v>109</v>
      </c>
      <c r="C53" s="13"/>
      <c r="D53" s="130"/>
      <c r="E53" s="120"/>
      <c r="F53" s="33" t="s">
        <v>110</v>
      </c>
      <c r="H53" s="251"/>
      <c r="I53" s="251"/>
      <c r="J53" s="251"/>
    </row>
    <row r="54" spans="1:14" ht="25.5" hidden="1" customHeight="1">
      <c r="A54" s="14"/>
      <c r="B54" s="233"/>
      <c r="C54" s="13"/>
      <c r="D54" s="128" t="s">
        <v>111</v>
      </c>
      <c r="E54" s="35" t="s">
        <v>111</v>
      </c>
      <c r="F54" s="35" t="s">
        <v>111</v>
      </c>
      <c r="H54" s="251"/>
      <c r="I54" s="251"/>
      <c r="J54" s="251"/>
    </row>
    <row r="55" spans="1:14" ht="25.5" hidden="1" customHeight="1">
      <c r="A55" s="14"/>
      <c r="B55" s="233"/>
      <c r="C55" s="13"/>
      <c r="D55" s="128" t="s">
        <v>112</v>
      </c>
      <c r="E55" s="35" t="s">
        <v>112</v>
      </c>
      <c r="F55" s="35" t="s">
        <v>113</v>
      </c>
      <c r="H55" s="251"/>
      <c r="I55" s="251"/>
      <c r="J55" s="251"/>
    </row>
    <row r="56" spans="1:14" ht="25.5" hidden="1" customHeight="1">
      <c r="A56" s="14"/>
      <c r="B56" s="233"/>
      <c r="C56" s="13"/>
      <c r="D56" s="128" t="s">
        <v>56</v>
      </c>
      <c r="E56" s="35" t="s">
        <v>114</v>
      </c>
      <c r="F56" s="35" t="s">
        <v>114</v>
      </c>
      <c r="H56" s="251"/>
      <c r="I56" s="251"/>
      <c r="J56" s="251"/>
    </row>
    <row r="57" spans="1:14" ht="25.5" hidden="1" customHeight="1">
      <c r="A57" s="14"/>
      <c r="B57" s="233"/>
      <c r="C57" s="13"/>
      <c r="D57" s="128" t="s">
        <v>115</v>
      </c>
      <c r="E57" s="35" t="s">
        <v>115</v>
      </c>
      <c r="F57" s="131" t="s">
        <v>115</v>
      </c>
      <c r="H57" s="251"/>
      <c r="I57" s="251"/>
      <c r="J57" s="251"/>
    </row>
    <row r="58" spans="1:14" ht="25.5" hidden="1" customHeight="1">
      <c r="A58" s="14"/>
      <c r="B58" s="233"/>
      <c r="C58" s="13"/>
      <c r="D58" s="132" t="s">
        <v>73</v>
      </c>
      <c r="E58" s="123" t="s">
        <v>73</v>
      </c>
      <c r="F58" s="123" t="s">
        <v>73</v>
      </c>
      <c r="H58" s="251"/>
      <c r="I58" s="251"/>
      <c r="J58" s="251"/>
    </row>
    <row r="59" spans="1:14" ht="25.5" hidden="1" customHeight="1">
      <c r="A59" s="14"/>
      <c r="B59" s="233"/>
      <c r="C59" s="13"/>
      <c r="D59" s="132" t="s">
        <v>116</v>
      </c>
      <c r="E59" s="123" t="s">
        <v>116</v>
      </c>
      <c r="F59" s="123" t="s">
        <v>99</v>
      </c>
      <c r="H59" s="251"/>
      <c r="I59" s="251"/>
      <c r="J59" s="251"/>
    </row>
    <row r="60" spans="1:14" ht="25.5" hidden="1" customHeight="1">
      <c r="A60" s="14"/>
      <c r="B60" s="233"/>
      <c r="C60" s="13"/>
      <c r="D60" s="133" t="s">
        <v>56</v>
      </c>
      <c r="E60" s="125" t="s">
        <v>117</v>
      </c>
      <c r="F60" s="125" t="s">
        <v>117</v>
      </c>
      <c r="H60" s="251"/>
      <c r="I60" s="251"/>
      <c r="J60" s="251"/>
    </row>
    <row r="61" spans="1:14" ht="6.75" customHeight="1">
      <c r="A61" s="14"/>
      <c r="B61" s="16"/>
      <c r="C61" s="13"/>
      <c r="D61" s="126">
        <f>+'S39 5JG'!D61</f>
        <v>0</v>
      </c>
      <c r="E61" s="58">
        <f>+'S39 5JG'!E61</f>
        <v>0</v>
      </c>
      <c r="F61" s="58">
        <f>+'S39 5JG'!F61</f>
        <v>0</v>
      </c>
      <c r="H61" s="251"/>
      <c r="I61" s="251"/>
      <c r="J61" s="251"/>
      <c r="L61" s="46"/>
      <c r="M61" s="46"/>
      <c r="N61" s="46"/>
    </row>
    <row r="62" spans="1:14" ht="30" customHeight="1">
      <c r="A62" s="14"/>
      <c r="B62" s="233" t="s">
        <v>109</v>
      </c>
      <c r="C62" s="13"/>
      <c r="D62" s="130" t="str">
        <f>D33</f>
        <v/>
      </c>
      <c r="E62" s="130"/>
      <c r="F62" s="127" t="str">
        <f>F33</f>
        <v>Concombre à la menthe</v>
      </c>
      <c r="H62" s="251"/>
      <c r="I62" s="251"/>
      <c r="J62" s="251"/>
    </row>
    <row r="63" spans="1:14" ht="30" customHeight="1">
      <c r="A63" s="14"/>
      <c r="B63" s="233"/>
      <c r="C63" s="13"/>
      <c r="D63" s="128" t="str">
        <f t="shared" ref="D63:F70" si="0">D34</f>
        <v>Sauté  de porc au bouillon</v>
      </c>
      <c r="E63" s="128" t="str">
        <f t="shared" si="0"/>
        <v>Sauté de porc au bouillon</v>
      </c>
      <c r="F63" s="128" t="str">
        <f t="shared" si="0"/>
        <v xml:space="preserve"> Sauté de porc sauce au bleu</v>
      </c>
      <c r="H63" s="195"/>
      <c r="I63" s="195"/>
      <c r="J63" s="195"/>
    </row>
    <row r="64" spans="1:14" ht="21" customHeight="1">
      <c r="A64" s="14"/>
      <c r="B64" s="233"/>
      <c r="C64" s="13"/>
      <c r="D64" s="73" t="str">
        <f t="shared" si="0"/>
        <v>Colin au bouillon</v>
      </c>
      <c r="E64" s="73" t="str">
        <f t="shared" si="0"/>
        <v>Colin au bouillon</v>
      </c>
      <c r="F64" s="73" t="str">
        <f t="shared" si="0"/>
        <v>Colin sauce au bleu</v>
      </c>
      <c r="H64" s="50"/>
      <c r="I64" s="50"/>
      <c r="J64" s="50"/>
    </row>
    <row r="65" spans="1:18" ht="30" customHeight="1">
      <c r="A65" s="14"/>
      <c r="B65" s="233"/>
      <c r="C65" s="13"/>
      <c r="D65" s="128" t="str">
        <f t="shared" si="0"/>
        <v>Purée de chou-fleur</v>
      </c>
      <c r="E65" s="128" t="str">
        <f t="shared" si="0"/>
        <v>Ecrasé de chou-fleur et riz</v>
      </c>
      <c r="F65" s="128"/>
      <c r="H65" s="50"/>
      <c r="I65" s="50"/>
      <c r="J65" s="50"/>
    </row>
    <row r="66" spans="1:18" ht="30" customHeight="1">
      <c r="A66" s="14"/>
      <c r="B66" s="233"/>
      <c r="C66" s="13"/>
      <c r="D66" s="128" t="str">
        <f t="shared" si="0"/>
        <v/>
      </c>
      <c r="E66" s="128" t="str">
        <f t="shared" si="0"/>
        <v xml:space="preserve">Pavé 1/ 2 sel </v>
      </c>
      <c r="F66" s="128" t="str">
        <f t="shared" si="0"/>
        <v xml:space="preserve">Pavé 1/ 2 sel </v>
      </c>
      <c r="H66" s="50"/>
      <c r="I66" s="50"/>
      <c r="J66" s="50"/>
    </row>
    <row r="67" spans="1:18" ht="30" customHeight="1">
      <c r="A67" s="14"/>
      <c r="B67" s="233"/>
      <c r="C67" s="13"/>
      <c r="D67" s="128" t="str">
        <f t="shared" si="0"/>
        <v>Purée pomme myrtille</v>
      </c>
      <c r="E67" s="128" t="str">
        <f t="shared" si="0"/>
        <v>Purée pomme myrtille</v>
      </c>
      <c r="F67" s="128" t="str">
        <f t="shared" si="0"/>
        <v>Purée pomme myrtille</v>
      </c>
      <c r="H67" s="50"/>
      <c r="I67" s="50"/>
      <c r="J67" s="50"/>
    </row>
    <row r="68" spans="1:18" ht="30" customHeight="1">
      <c r="A68" s="14"/>
      <c r="B68" s="233"/>
      <c r="C68" s="13"/>
      <c r="D68" s="135" t="str">
        <f t="shared" si="0"/>
        <v>Yaourt nature</v>
      </c>
      <c r="E68" s="135" t="str">
        <f t="shared" si="0"/>
        <v>Yaourt nature</v>
      </c>
      <c r="F68" s="135" t="str">
        <f t="shared" si="0"/>
        <v>Yaourt nature</v>
      </c>
      <c r="H68" s="50"/>
      <c r="I68" s="50"/>
      <c r="J68" s="50"/>
    </row>
    <row r="69" spans="1:18" ht="30" customHeight="1">
      <c r="A69" s="14"/>
      <c r="B69" s="233"/>
      <c r="C69" s="13"/>
      <c r="D69" s="135" t="str">
        <f t="shared" si="0"/>
        <v>Purée pomme  vanille</v>
      </c>
      <c r="E69" s="135" t="str">
        <f t="shared" si="0"/>
        <v>Purée pomme  vanille</v>
      </c>
      <c r="F69" s="135" t="str">
        <f t="shared" si="0"/>
        <v>Pomme</v>
      </c>
      <c r="H69" s="50"/>
      <c r="I69" s="50"/>
      <c r="J69" s="50"/>
    </row>
    <row r="70" spans="1:18" ht="30" customHeight="1">
      <c r="A70" s="14"/>
      <c r="B70" s="233"/>
      <c r="C70" s="13"/>
      <c r="D70" s="134" t="str">
        <f t="shared" si="0"/>
        <v/>
      </c>
      <c r="E70" s="135" t="str">
        <f t="shared" si="0"/>
        <v>confiture</v>
      </c>
      <c r="F70" s="135" t="str">
        <f t="shared" si="0"/>
        <v>confiture</v>
      </c>
      <c r="H70" s="50"/>
      <c r="I70" s="50"/>
      <c r="J70" s="50"/>
    </row>
    <row r="71" spans="1:18" ht="6.75" customHeight="1">
      <c r="A71" s="14"/>
      <c r="B71" s="16"/>
      <c r="C71" s="13"/>
      <c r="D71" s="126">
        <v>0</v>
      </c>
      <c r="E71" s="58">
        <v>0</v>
      </c>
      <c r="F71" s="58">
        <v>0</v>
      </c>
      <c r="H71" s="50"/>
      <c r="I71" s="50"/>
      <c r="J71" s="50"/>
      <c r="L71" s="46"/>
      <c r="M71" s="46"/>
      <c r="N71" s="46"/>
    </row>
    <row r="72" spans="1:18" ht="10.5" customHeight="1">
      <c r="H72" s="50"/>
      <c r="I72" s="50"/>
      <c r="J72" s="50"/>
    </row>
    <row r="73" spans="1:18" ht="18" customHeight="1">
      <c r="D73" s="111" t="s">
        <v>118</v>
      </c>
      <c r="E73" s="112" t="s">
        <v>238</v>
      </c>
      <c r="F73" s="47" t="s">
        <v>120</v>
      </c>
      <c r="H73" s="50"/>
      <c r="I73" s="50"/>
      <c r="J73" s="50"/>
    </row>
    <row r="74" spans="1:18" ht="21.75" customHeight="1">
      <c r="D74" s="9" t="str">
        <f>+'S39 5JG'!D63</f>
        <v>P.A. n°2</v>
      </c>
      <c r="H74" s="50"/>
      <c r="I74" s="50"/>
      <c r="J74" s="50"/>
    </row>
    <row r="75" spans="1:18" ht="30" customHeight="1">
      <c r="A75" s="232" t="s">
        <v>122</v>
      </c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</row>
  </sheetData>
  <mergeCells count="17">
    <mergeCell ref="A75:R75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H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22" zoomScale="39" zoomScaleNormal="40" zoomScaleSheetLayoutView="39" zoomScalePageLayoutView="10" workbookViewId="0">
      <selection activeCell="D66" sqref="D66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1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179</v>
      </c>
      <c r="E1" s="7"/>
      <c r="F1" s="59" t="str">
        <f>+'S39 5JG'!F1</f>
        <v>Semaine n° 39 - du 25 septembre au 1er octobre 2023</v>
      </c>
      <c r="H1" s="250" t="s">
        <v>215</v>
      </c>
      <c r="I1" s="250"/>
      <c r="J1" s="250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30" customHeight="1">
      <c r="A3" s="14"/>
      <c r="B3" s="233" t="s">
        <v>2</v>
      </c>
      <c r="C3" s="13"/>
      <c r="D3" s="33" t="str">
        <f>+'S39 5JG'!D3</f>
        <v/>
      </c>
      <c r="E3" s="33">
        <f>+'S39 5JG'!E3</f>
        <v>0</v>
      </c>
      <c r="F3" s="33" t="str">
        <f>+'S39 5JG'!F3</f>
        <v>Salade de boulgour à l'italienne</v>
      </c>
    </row>
    <row r="4" spans="1:13" ht="30" customHeight="1">
      <c r="A4" s="14"/>
      <c r="B4" s="233"/>
      <c r="C4" s="13"/>
      <c r="D4" s="35" t="str">
        <f>+'S39 5JG'!D4</f>
        <v>Merlu au bouillon</v>
      </c>
      <c r="E4" s="35" t="str">
        <f>+'S39 5JG'!E4</f>
        <v>Merlu au bouillon</v>
      </c>
      <c r="F4" s="215" t="str">
        <f>+'S39 5JG'!F4</f>
        <v>Merlu sauce citron</v>
      </c>
    </row>
    <row r="5" spans="1:13" ht="21" customHeight="1">
      <c r="A5" s="14"/>
      <c r="B5" s="233"/>
      <c r="C5" s="13"/>
      <c r="D5" s="49">
        <f>+'S39 5JG'!D5</f>
        <v>0</v>
      </c>
      <c r="E5" s="49">
        <f>+'S39 5JG'!E5</f>
        <v>0</v>
      </c>
      <c r="F5" s="49">
        <f>+'S39 5JG'!F5</f>
        <v>0</v>
      </c>
    </row>
    <row r="6" spans="1:13" ht="30" customHeight="1">
      <c r="A6" s="14"/>
      <c r="B6" s="233"/>
      <c r="C6" s="13"/>
      <c r="D6" s="35" t="str">
        <f>+'S39 5JG'!D6</f>
        <v>Purée d'haricot vert</v>
      </c>
      <c r="E6" s="35" t="str">
        <f>+'S39 5JG'!E6</f>
        <v>Purée d'haricot vert</v>
      </c>
      <c r="F6" s="35" t="str">
        <f>+'S39 5JG'!F6</f>
        <v>Mitonnée de légumes provençale</v>
      </c>
      <c r="I6" s="243"/>
      <c r="J6" s="243"/>
    </row>
    <row r="7" spans="1:13" ht="30" customHeight="1">
      <c r="A7" s="14"/>
      <c r="B7" s="233"/>
      <c r="C7" s="13"/>
      <c r="D7" s="35">
        <f>+'S39 5JG'!D7</f>
        <v>0</v>
      </c>
      <c r="E7" s="35" t="str">
        <f>+'S39 5JG'!E7</f>
        <v>Mimolette</v>
      </c>
      <c r="F7" s="35" t="str">
        <f>+'S39 5JG'!F7</f>
        <v>Mimolette</v>
      </c>
      <c r="I7" s="243"/>
      <c r="J7" s="243"/>
      <c r="L7" s="15"/>
      <c r="M7" s="39"/>
    </row>
    <row r="8" spans="1:13" ht="30" customHeight="1">
      <c r="A8" s="14"/>
      <c r="B8" s="233"/>
      <c r="C8" s="13"/>
      <c r="D8" s="35" t="str">
        <f>+'S39 5JG'!D8</f>
        <v xml:space="preserve">Purée pomme </v>
      </c>
      <c r="E8" s="35" t="str">
        <f>+'S39 5JG'!E8</f>
        <v xml:space="preserve">Purée pomme </v>
      </c>
      <c r="F8" s="71" t="str">
        <f>+'S39 5JG'!F8</f>
        <v>Pomme</v>
      </c>
      <c r="I8" s="243"/>
      <c r="J8" s="243"/>
    </row>
    <row r="9" spans="1:13" ht="30" customHeight="1">
      <c r="A9" s="14"/>
      <c r="B9" s="233"/>
      <c r="C9" s="13"/>
      <c r="D9" s="55" t="str">
        <f>+'S39 5JG'!D9</f>
        <v>Fromage frais nature</v>
      </c>
      <c r="E9" s="55" t="str">
        <f>+'S39 5JG'!E9</f>
        <v>Fromage frais nature</v>
      </c>
      <c r="F9" s="55" t="str">
        <f>+'S39 5JG'!F9</f>
        <v>Fromage frais nature</v>
      </c>
      <c r="I9" s="243"/>
      <c r="J9" s="243"/>
    </row>
    <row r="10" spans="1:13" ht="30" customHeight="1">
      <c r="A10" s="14"/>
      <c r="B10" s="233"/>
      <c r="C10" s="13"/>
      <c r="D10" s="55" t="str">
        <f>+'S39 5JG'!D10</f>
        <v>Purée pomme raisin sec</v>
      </c>
      <c r="E10" s="55" t="str">
        <f>+'S39 5JG'!E10</f>
        <v>Purée pomme raisin sec</v>
      </c>
      <c r="F10" s="55" t="str">
        <f>+'S39 5JG'!F10</f>
        <v>Purée pomme raisin sec</v>
      </c>
    </row>
    <row r="11" spans="1:13" ht="30" customHeight="1">
      <c r="A11" s="14"/>
      <c r="B11" s="233"/>
      <c r="C11" s="13"/>
      <c r="D11" s="56">
        <f>+'S39 5JG'!D11</f>
        <v>0</v>
      </c>
      <c r="E11" s="56" t="str">
        <f>+'S39 5JG'!E11</f>
        <v>Petit beurre</v>
      </c>
      <c r="F11" s="56" t="str">
        <f>+'S39 5JG'!F11</f>
        <v>Petit beurre</v>
      </c>
    </row>
    <row r="12" spans="1:13" ht="6" customHeight="1">
      <c r="A12" s="14"/>
      <c r="B12" s="16"/>
      <c r="C12" s="13"/>
      <c r="D12" s="218">
        <f>+'S39 5JG'!D12</f>
        <v>0</v>
      </c>
      <c r="E12" s="218">
        <f>+'S39 5JG'!E12</f>
        <v>0</v>
      </c>
      <c r="F12" s="218">
        <f>+'S39 5JG'!F12</f>
        <v>0</v>
      </c>
    </row>
    <row r="13" spans="1:13" ht="30" customHeight="1">
      <c r="A13" s="14"/>
      <c r="B13" s="233" t="s">
        <v>3</v>
      </c>
      <c r="C13" s="13"/>
      <c r="D13" s="106">
        <f>+'S39 5JG'!D13</f>
        <v>0</v>
      </c>
      <c r="E13" s="33">
        <f>+'S39 5JG'!E13</f>
        <v>0</v>
      </c>
      <c r="F13" s="52" t="str">
        <f>+'S39 5JG'!F13</f>
        <v>Potage de légumes</v>
      </c>
      <c r="H13" s="70">
        <f>+'S39 5JG'!H13:J16</f>
        <v>0</v>
      </c>
      <c r="I13" s="70"/>
      <c r="J13" s="70"/>
    </row>
    <row r="14" spans="1:13" ht="30" customHeight="1">
      <c r="A14" s="14"/>
      <c r="B14" s="233"/>
      <c r="C14" s="13"/>
      <c r="D14" s="35" t="str">
        <f>+'S39 5JG'!D14</f>
        <v xml:space="preserve">Purée de lentille </v>
      </c>
      <c r="E14" s="35" t="str">
        <f>'S39 5JG'!E14</f>
        <v xml:space="preserve">Purée de lentille </v>
      </c>
      <c r="F14" s="35" t="str">
        <f>+'S39 5JG'!F14</f>
        <v>Colombo de courgette lentille  semoule</v>
      </c>
      <c r="H14" s="70"/>
      <c r="I14" s="70"/>
      <c r="J14" s="70"/>
    </row>
    <row r="15" spans="1:13" ht="21" customHeight="1">
      <c r="A15" s="14"/>
      <c r="B15" s="233"/>
      <c r="C15" s="13"/>
      <c r="D15" s="49">
        <f>+'S39 5JG'!D15</f>
        <v>0</v>
      </c>
      <c r="E15" s="49">
        <f>+'S39 5JG'!E15</f>
        <v>0</v>
      </c>
      <c r="F15" s="215">
        <f>+'S39 5JG'!F15</f>
        <v>0</v>
      </c>
      <c r="H15" s="70"/>
      <c r="I15" s="70"/>
      <c r="J15" s="70"/>
    </row>
    <row r="16" spans="1:13" ht="30" customHeight="1">
      <c r="A16" s="14"/>
      <c r="B16" s="233"/>
      <c r="C16" s="13"/>
      <c r="D16" s="35" t="str">
        <f>'S39 5JG'!$D$16</f>
        <v>Purée de céleri</v>
      </c>
      <c r="E16" s="35" t="str">
        <f>'S39 5JG'!$E$16</f>
        <v>Purée de céleri</v>
      </c>
      <c r="F16" s="35" t="str">
        <f>'S39 5JG'!$F$16</f>
        <v>***</v>
      </c>
      <c r="H16" s="241"/>
      <c r="I16" s="241"/>
      <c r="J16" s="241"/>
    </row>
    <row r="17" spans="1:16382" ht="30" customHeight="1">
      <c r="A17" s="14"/>
      <c r="B17" s="233"/>
      <c r="C17" s="13"/>
      <c r="D17" s="35" t="str">
        <f>+'S39 5JG'!D17</f>
        <v/>
      </c>
      <c r="E17" s="35" t="str">
        <f>+'S39 5JG'!E17</f>
        <v>Yaourt nature</v>
      </c>
      <c r="F17" s="35" t="str">
        <f>+'S39 5JG'!F17</f>
        <v>Yaourt nature</v>
      </c>
      <c r="H17" s="241"/>
      <c r="I17" s="241"/>
      <c r="J17" s="241"/>
    </row>
    <row r="18" spans="1:16382" ht="30" customHeight="1">
      <c r="A18" s="14"/>
      <c r="B18" s="233"/>
      <c r="C18" s="13"/>
      <c r="D18" s="35" t="str">
        <f>+'S39 5JG'!D18</f>
        <v>Purée de pomme quetsche</v>
      </c>
      <c r="E18" s="35" t="str">
        <f>+'S39 5JG'!E18</f>
        <v>Purée de pomme quetsche</v>
      </c>
      <c r="F18" s="35" t="str">
        <f>+'S39 5JG'!F18</f>
        <v>Kiwi</v>
      </c>
    </row>
    <row r="19" spans="1:16382" ht="30" customHeight="1">
      <c r="A19" s="14"/>
      <c r="B19" s="233"/>
      <c r="C19" s="13"/>
      <c r="D19" s="55" t="str">
        <f>+'S39 5JG'!D19</f>
        <v>Yaourt nature</v>
      </c>
      <c r="E19" s="55" t="str">
        <f>+'S39 5JG'!E19</f>
        <v>Coulommiers</v>
      </c>
      <c r="F19" s="55" t="str">
        <f>+'S39 5JG'!F19</f>
        <v>Coulommiers</v>
      </c>
    </row>
    <row r="20" spans="1:16382" ht="30" customHeight="1">
      <c r="A20" s="14"/>
      <c r="B20" s="233"/>
      <c r="C20" s="13"/>
      <c r="D20" s="55" t="str">
        <f>+'S39 5JG'!D20</f>
        <v>Purée pomme verveine</v>
      </c>
      <c r="E20" s="55" t="str">
        <f>+'S39 5JG'!E20</f>
        <v>Purée pomme verveine</v>
      </c>
      <c r="F20" s="55" t="str">
        <f>+'S39 5JG'!F20</f>
        <v>Purée pomme verveine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6">
        <f>+'S39 5JG'!D31</f>
        <v>0</v>
      </c>
      <c r="E21" s="55">
        <f>+'S39 5JG'!E21</f>
        <v>0</v>
      </c>
      <c r="F21" s="55">
        <f>+'S39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+'S39 5JG'!D22</f>
        <v>0</v>
      </c>
      <c r="E22" s="58">
        <f>+'S39 5JG'!E22</f>
        <v>0</v>
      </c>
      <c r="F22" s="58">
        <f>+'S39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06" t="str">
        <f>+'S39 5JG'!D23</f>
        <v/>
      </c>
      <c r="E23" s="33">
        <f>+'S39 5JG'!E23</f>
        <v>0</v>
      </c>
      <c r="F23" s="33" t="str">
        <f>+'S39 5JG'!F23</f>
        <v>Salade de perle estivale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tr">
        <f>+'S39 5JG'!D24</f>
        <v>Egréné de boeuf BIO au bouillon</v>
      </c>
      <c r="E24" s="35" t="str">
        <f>+'S39 5JG'!E24</f>
        <v>Egréné de boeuf BIO au bouillon</v>
      </c>
      <c r="F24" s="35" t="str">
        <f>+'S39 5JG'!F24</f>
        <v>Sauté de bœuf BIO aux olives</v>
      </c>
      <c r="H24" s="236"/>
      <c r="I24" s="236"/>
      <c r="J24" s="236"/>
    </row>
    <row r="25" spans="1:16382" ht="21" customHeight="1">
      <c r="A25" s="14"/>
      <c r="B25" s="233"/>
      <c r="C25" s="13"/>
      <c r="D25" s="49" t="str">
        <f>+'S39 5JG'!D25</f>
        <v>Fromage frais nature</v>
      </c>
      <c r="E25" s="49" t="str">
        <f>+'S39 5JG'!E25</f>
        <v>Omelette</v>
      </c>
      <c r="F25" s="49" t="str">
        <f>+'S39 5JG'!F25</f>
        <v>Omelette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tr">
        <f>+'S39 5JG'!D26</f>
        <v>Purée de carotte</v>
      </c>
      <c r="E26" s="35" t="str">
        <f>+'S39 5JG'!E26</f>
        <v>Ecrasé de carotte et semoule</v>
      </c>
      <c r="F26" s="35" t="str">
        <f>+'S39 5JG'!F26</f>
        <v>Carottes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 t="str">
        <f>+'S39 5JG'!D27</f>
        <v/>
      </c>
      <c r="E27" s="35" t="str">
        <f>+'S39 5JG'!E27</f>
        <v>Petit fromage frais ail et fines herbes</v>
      </c>
      <c r="F27" s="35" t="str">
        <f>+'S39 5JG'!F27</f>
        <v>Petit fromage frais ail et fines herbes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tr">
        <f>+'S39 5JG'!D28</f>
        <v>Purée pomme menthe</v>
      </c>
      <c r="E28" s="35" t="str">
        <f>+'S39 5JG'!E28</f>
        <v>Purée pomme menthe</v>
      </c>
      <c r="F28" s="71" t="str">
        <f>+'S39 5JG'!F28</f>
        <v>Poire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4" t="str">
        <f>'S39 5JG'!$D$29</f>
        <v>Fromage blanc nature</v>
      </c>
      <c r="E29" s="54" t="str">
        <f>'S39 5JG'!$E$29</f>
        <v xml:space="preserve">Bouillie de froment au chocolat </v>
      </c>
      <c r="F29" s="54" t="str">
        <f>'S39 5JG'!$E$29</f>
        <v xml:space="preserve">Bouillie de froment au chocolat </v>
      </c>
    </row>
    <row r="30" spans="1:16382" ht="30" customHeight="1">
      <c r="A30" s="14"/>
      <c r="B30" s="233"/>
      <c r="C30" s="13"/>
      <c r="D30" s="54" t="str">
        <f>'S39 5JG'!$D$30</f>
        <v xml:space="preserve">Purée pomme </v>
      </c>
      <c r="E30" s="54" t="str">
        <f>'S39 5JG'!$D$30</f>
        <v xml:space="preserve">Purée pomme </v>
      </c>
      <c r="F30" s="54" t="str">
        <f>'S39 5JG'!F30</f>
        <v xml:space="preserve">Purée pomme </v>
      </c>
    </row>
    <row r="31" spans="1:16382" ht="30" customHeight="1">
      <c r="A31" s="14"/>
      <c r="B31" s="233"/>
      <c r="C31" s="13"/>
      <c r="D31" s="57"/>
      <c r="E31" s="57">
        <f>'S39 5JG'!$E$31</f>
        <v>0</v>
      </c>
      <c r="F31" s="57">
        <f>'S39 5JG'!$E$31</f>
        <v>0</v>
      </c>
    </row>
    <row r="32" spans="1:16382" ht="6" customHeight="1">
      <c r="A32" s="14"/>
      <c r="B32" s="16"/>
      <c r="C32" s="13"/>
      <c r="D32" s="58">
        <f>+'S39 5JG'!D32</f>
        <v>0</v>
      </c>
      <c r="E32" s="58">
        <f>+'S39 5JG'!E32</f>
        <v>0</v>
      </c>
      <c r="F32" s="58">
        <f>+'S39 5JG'!F32</f>
        <v>0</v>
      </c>
    </row>
    <row r="33" spans="1:14" ht="30" customHeight="1">
      <c r="A33" s="14"/>
      <c r="B33" s="233" t="s">
        <v>5</v>
      </c>
      <c r="C33" s="13"/>
      <c r="D33" s="106" t="str">
        <f>+'S39 5JG'!D33</f>
        <v/>
      </c>
      <c r="E33" s="33">
        <f>+'S39 5JG'!E33</f>
        <v>0</v>
      </c>
      <c r="F33" s="52" t="str">
        <f>+'S39 5JG'!F33</f>
        <v>Concombre à la menthe</v>
      </c>
      <c r="H33" s="113">
        <f>+'S39 5JG'!H33:J41</f>
        <v>0</v>
      </c>
      <c r="I33" s="113"/>
      <c r="J33" s="113"/>
    </row>
    <row r="34" spans="1:14" ht="30" customHeight="1">
      <c r="A34" s="14"/>
      <c r="B34" s="233"/>
      <c r="C34" s="13"/>
      <c r="D34" s="35" t="str">
        <f>+'S39 5JG'!D34</f>
        <v>Sauté  de porc au bouillon</v>
      </c>
      <c r="E34" s="35" t="str">
        <f>+'S39 5JG'!E34</f>
        <v>Sauté de porc au bouillon</v>
      </c>
      <c r="F34" s="224" t="str">
        <f>+'S39 5JG'!F34</f>
        <v xml:space="preserve"> Sauté de porc sauce au bleu</v>
      </c>
      <c r="H34" s="113"/>
      <c r="I34" s="113"/>
      <c r="J34" s="113"/>
    </row>
    <row r="35" spans="1:14" ht="21" customHeight="1">
      <c r="A35" s="14"/>
      <c r="B35" s="233"/>
      <c r="C35" s="13"/>
      <c r="D35" s="49" t="str">
        <f>+'S39 5JG'!D35</f>
        <v>Colin au bouillon</v>
      </c>
      <c r="E35" s="49" t="str">
        <f>+'S39 5JG'!E35</f>
        <v>Colin au bouillon</v>
      </c>
      <c r="F35" s="49" t="str">
        <f>+'S39 5JG'!F35</f>
        <v>Colin sauce au bleu</v>
      </c>
      <c r="H35" s="113"/>
      <c r="I35" s="113"/>
      <c r="J35" s="113"/>
    </row>
    <row r="36" spans="1:14" ht="30" customHeight="1">
      <c r="A36" s="14"/>
      <c r="B36" s="233"/>
      <c r="C36" s="13"/>
      <c r="D36" s="35" t="str">
        <f>+'S39 5JG'!D36</f>
        <v>Purée de chou-fleur</v>
      </c>
      <c r="E36" s="35" t="str">
        <f>+'S39 5JG'!E36</f>
        <v>Ecrasé de chou-fleur et riz</v>
      </c>
      <c r="F36" s="35" t="str">
        <f>+'S39 5JG'!F36</f>
        <v>Riz créole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5" t="str">
        <f>+'S39 5JG'!D37</f>
        <v/>
      </c>
      <c r="E37" s="35" t="str">
        <f>+'S39 5JG'!E37</f>
        <v xml:space="preserve">Pavé 1/ 2 sel </v>
      </c>
      <c r="F37" s="35" t="str">
        <f>+'S39 5JG'!F37</f>
        <v xml:space="preserve">Pavé 1/ 2 sel 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5" t="str">
        <f>+'S39 5JG'!D38</f>
        <v>Purée pomme myrtille</v>
      </c>
      <c r="E38" s="35" t="str">
        <f>+'S39 5JG'!E38</f>
        <v>Purée pomme myrtille</v>
      </c>
      <c r="F38" s="222" t="str">
        <f>+'S39 5JG'!F38</f>
        <v>Purée pomme myrtille</v>
      </c>
      <c r="H38" s="113"/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55" t="str">
        <f>+'S39 5JG'!D39</f>
        <v>Yaourt nature</v>
      </c>
      <c r="E39" s="55" t="str">
        <f>+'S39 5JG'!E39</f>
        <v>Yaourt nature</v>
      </c>
      <c r="F39" s="55" t="str">
        <f>+'S39 5JG'!F39</f>
        <v>Yaourt nature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55" t="str">
        <f>+'S39 5JG'!D40</f>
        <v>Purée pomme  vanille</v>
      </c>
      <c r="E40" s="55" t="str">
        <f>+'S39 5JG'!E40</f>
        <v>Purée pomme  vanille</v>
      </c>
      <c r="F40" s="55" t="str">
        <f>+'S39 5JG'!F40</f>
        <v>Pomme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56" t="str">
        <f>+'S39 5JG'!D41</f>
        <v/>
      </c>
      <c r="E41" s="56" t="str">
        <f>+'S39 5JG'!E41</f>
        <v>confiture</v>
      </c>
      <c r="F41" s="56" t="str">
        <f>+'S39 5JG'!F41</f>
        <v>confiture</v>
      </c>
      <c r="H41" s="234" t="s">
        <v>176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>
        <f>+'S39 5JG'!D42</f>
        <v>0</v>
      </c>
      <c r="E42" s="58">
        <f>+'S39 5JG'!E42</f>
        <v>0</v>
      </c>
      <c r="F42" s="58">
        <f>+'S39 5JG'!F42</f>
        <v>0</v>
      </c>
      <c r="L42" s="46"/>
      <c r="M42" s="46"/>
      <c r="N42" s="46"/>
    </row>
    <row r="43" spans="1:14" ht="30" customHeight="1">
      <c r="A43" s="14"/>
      <c r="B43" s="233" t="s">
        <v>6</v>
      </c>
      <c r="C43" s="13"/>
      <c r="D43" s="33">
        <f>+'S39 5JG'!D43</f>
        <v>0</v>
      </c>
      <c r="E43" s="33">
        <f>+'S39 5JG'!E43</f>
        <v>0</v>
      </c>
      <c r="F43" s="33" t="str">
        <f>+'S39 5JG'!F43</f>
        <v>Tomate</v>
      </c>
      <c r="H43" s="235" t="s">
        <v>205</v>
      </c>
      <c r="I43" s="235"/>
      <c r="J43" s="235"/>
    </row>
    <row r="44" spans="1:14" ht="30" customHeight="1">
      <c r="A44" s="14"/>
      <c r="B44" s="233"/>
      <c r="C44" s="13"/>
      <c r="D44" s="35" t="str">
        <f>'S39 5JG'!$D$44</f>
        <v>Œuf BIO au bouillon</v>
      </c>
      <c r="E44" s="35" t="str">
        <f>'S39 5JG'!$E$44</f>
        <v>Flan à l'emmental (œuf bio)</v>
      </c>
      <c r="F44" s="35" t="str">
        <f>'S39 5JG'!$F$44</f>
        <v>Flan à l'emmental (œuf bio)</v>
      </c>
      <c r="H44" s="251" t="str">
        <f>'S39 5JG'!H44:J62</f>
        <v>Perles estivale: perles, concombres, menthe, huile colza olive, sel/Colombo: lentille , courgette, crème, ail, épices à colombo, bouillon de légumes, sel/boulgour italienne: boulgour, tomate, olive, basilic, huile colza olive, sel/Mitonné prov: hvert, carotte, courgette, oignon, tomate, huile colza olive, farine, ail, herbes de P, sel/Sauce au bleu: bleu, oignon, farine, crème, huile de T, sel/Flan à l'emmental: œuf*, crème, lait, emmental, oignon, muscade, sel</v>
      </c>
      <c r="I44" s="251"/>
      <c r="J44" s="251"/>
    </row>
    <row r="45" spans="1:14" ht="21" customHeight="1">
      <c r="A45" s="14"/>
      <c r="B45" s="233"/>
      <c r="C45" s="13"/>
      <c r="D45" s="49">
        <f>'S39 5JG'!$D$45</f>
        <v>0</v>
      </c>
      <c r="E45" s="49">
        <f>'S39 5JG'!$E$45</f>
        <v>0</v>
      </c>
      <c r="F45" s="49">
        <f>'S39 5JG'!$F$45</f>
        <v>0</v>
      </c>
      <c r="H45" s="251"/>
      <c r="I45" s="251"/>
      <c r="J45" s="251"/>
    </row>
    <row r="46" spans="1:14" ht="30" customHeight="1">
      <c r="A46" s="14"/>
      <c r="B46" s="233"/>
      <c r="C46" s="13"/>
      <c r="D46" s="35" t="str">
        <f>+'S39 5JG'!D46</f>
        <v>Purée de courgette</v>
      </c>
      <c r="E46" s="35" t="str">
        <f>+'S39 5JG'!E46</f>
        <v>Ecrasé de courgette et coquillette</v>
      </c>
      <c r="F46" s="35" t="str">
        <f>+'S39 5JG'!F46</f>
        <v>Coquillettes</v>
      </c>
      <c r="H46" s="251"/>
      <c r="I46" s="251"/>
      <c r="J46" s="251"/>
    </row>
    <row r="47" spans="1:14" ht="30" customHeight="1">
      <c r="A47" s="14"/>
      <c r="B47" s="233"/>
      <c r="C47" s="13"/>
      <c r="D47" s="35">
        <f>+'S39 5JG'!D47</f>
        <v>0</v>
      </c>
      <c r="E47" s="35" t="str">
        <f>+'S39 5JG'!E47</f>
        <v>Fromage frais nature</v>
      </c>
      <c r="F47" s="35" t="str">
        <f>+'S39 5JG'!F47</f>
        <v>***</v>
      </c>
      <c r="H47" s="251"/>
      <c r="I47" s="251"/>
      <c r="J47" s="251"/>
    </row>
    <row r="48" spans="1:14" ht="30" customHeight="1">
      <c r="A48" s="14"/>
      <c r="B48" s="233"/>
      <c r="C48" s="13"/>
      <c r="D48" s="35" t="str">
        <f>+'S39 5JG'!D48</f>
        <v>Purée pomme poire</v>
      </c>
      <c r="E48" s="35" t="str">
        <f>+'S39 5JG'!E48</f>
        <v>Purée pomme poire</v>
      </c>
      <c r="F48" s="35" t="str">
        <f>+'S39 5JG'!F48</f>
        <v>Milk shake pomme poire</v>
      </c>
      <c r="H48" s="251"/>
      <c r="I48" s="251"/>
      <c r="J48" s="251"/>
    </row>
    <row r="49" spans="1:18" ht="30" customHeight="1">
      <c r="A49" s="14"/>
      <c r="B49" s="233"/>
      <c r="C49" s="13"/>
      <c r="D49" s="54" t="str">
        <f>+'S39 5JG'!D49</f>
        <v>Fromage frais nature</v>
      </c>
      <c r="E49" s="54" t="str">
        <f>+'S39 5JG'!E49</f>
        <v>Camembert</v>
      </c>
      <c r="F49" s="54" t="str">
        <f>+'S39 5JG'!F49</f>
        <v>Camembert</v>
      </c>
      <c r="H49" s="251"/>
      <c r="I49" s="251"/>
      <c r="J49" s="251"/>
    </row>
    <row r="50" spans="1:18" ht="30" customHeight="1">
      <c r="A50" s="14"/>
      <c r="B50" s="233"/>
      <c r="C50" s="13"/>
      <c r="D50" s="54" t="str">
        <f>+'S39 5JG'!D50</f>
        <v>Purée pomme banane</v>
      </c>
      <c r="E50" s="54" t="str">
        <f>+'S39 5JG'!E50</f>
        <v>Purée pomme banane</v>
      </c>
      <c r="F50" s="54" t="str">
        <f>+'S39 5JG'!F50</f>
        <v>Banane</v>
      </c>
      <c r="H50" s="251"/>
      <c r="I50" s="251"/>
      <c r="J50" s="251"/>
    </row>
    <row r="51" spans="1:18" ht="30" customHeight="1">
      <c r="A51" s="14"/>
      <c r="B51" s="233"/>
      <c r="C51" s="13"/>
      <c r="D51" s="57">
        <f>+'S39 5JG'!D51</f>
        <v>0</v>
      </c>
      <c r="E51" s="54">
        <f>+'S39 5JG'!E51</f>
        <v>0</v>
      </c>
      <c r="F51" s="57">
        <f>+'S39 5JG'!F51</f>
        <v>0</v>
      </c>
      <c r="H51" s="251"/>
      <c r="I51" s="251"/>
      <c r="J51" s="251"/>
    </row>
    <row r="52" spans="1:18" ht="7.5" hidden="1" customHeight="1">
      <c r="A52" s="14"/>
      <c r="B52" s="16"/>
      <c r="C52" s="13"/>
      <c r="D52" s="20"/>
      <c r="E52" s="21"/>
      <c r="F52" s="36"/>
      <c r="H52" s="251"/>
      <c r="I52" s="251"/>
      <c r="J52" s="251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51"/>
      <c r="I53" s="251"/>
      <c r="J53" s="251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51"/>
      <c r="I54" s="251"/>
      <c r="J54" s="251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51"/>
      <c r="I55" s="251"/>
      <c r="J55" s="251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51"/>
      <c r="I56" s="251"/>
      <c r="J56" s="251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51"/>
      <c r="I57" s="251"/>
      <c r="J57" s="251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51"/>
      <c r="I58" s="251"/>
      <c r="J58" s="251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51"/>
      <c r="I59" s="251"/>
      <c r="J59" s="251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51"/>
      <c r="I60" s="251"/>
      <c r="J60" s="251"/>
    </row>
    <row r="61" spans="1:18" ht="10.5" customHeight="1">
      <c r="H61" s="251"/>
      <c r="I61" s="251"/>
      <c r="J61" s="251"/>
    </row>
    <row r="62" spans="1:18" ht="18" customHeight="1">
      <c r="D62" s="111" t="s">
        <v>118</v>
      </c>
      <c r="E62" s="112" t="s">
        <v>238</v>
      </c>
      <c r="F62" s="47" t="s">
        <v>120</v>
      </c>
      <c r="H62" s="251"/>
      <c r="I62" s="251"/>
      <c r="J62" s="251"/>
    </row>
    <row r="63" spans="1:18" ht="21.75" customHeight="1">
      <c r="D63" s="9" t="str">
        <f>+'S39 5JG'!D63</f>
        <v>P.A. n°2</v>
      </c>
      <c r="H63" s="195"/>
      <c r="I63" s="195"/>
      <c r="J63" s="195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</sheetData>
  <mergeCells count="16">
    <mergeCell ref="H1:J1"/>
    <mergeCell ref="A64:R64"/>
    <mergeCell ref="B33:B41"/>
    <mergeCell ref="H41:J41"/>
    <mergeCell ref="B43:B51"/>
    <mergeCell ref="H43:J43"/>
    <mergeCell ref="H44:J62"/>
    <mergeCell ref="B53:B60"/>
    <mergeCell ref="B3:B11"/>
    <mergeCell ref="I6:J9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0"/>
  <sheetViews>
    <sheetView showGridLines="0" showZeros="0" showWhiteSpace="0" view="pageBreakPreview" topLeftCell="A16" zoomScale="55" zoomScaleNormal="40" zoomScaleSheetLayoutView="55" zoomScalePageLayoutView="10" workbookViewId="0">
      <selection activeCell="H38" sqref="H38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252</v>
      </c>
      <c r="E1" s="7"/>
      <c r="F1" s="190" t="s">
        <v>52</v>
      </c>
      <c r="G1" s="238"/>
      <c r="H1" s="238"/>
      <c r="I1" s="238"/>
      <c r="J1" s="238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30" customHeight="1">
      <c r="A3" s="14"/>
      <c r="B3" s="233" t="s">
        <v>2</v>
      </c>
      <c r="C3" s="13"/>
      <c r="D3" s="106" t="s">
        <v>56</v>
      </c>
      <c r="E3" s="33"/>
      <c r="F3" s="104" t="s">
        <v>57</v>
      </c>
    </row>
    <row r="4" spans="1:13" ht="30" customHeight="1">
      <c r="A4" s="14"/>
      <c r="B4" s="233"/>
      <c r="C4" s="13"/>
      <c r="D4" s="35" t="s">
        <v>58</v>
      </c>
      <c r="E4" s="35" t="s">
        <v>58</v>
      </c>
      <c r="F4" s="101" t="s">
        <v>59</v>
      </c>
    </row>
    <row r="5" spans="1:13" ht="21" customHeight="1">
      <c r="A5" s="14"/>
      <c r="B5" s="233"/>
      <c r="C5" s="13"/>
      <c r="D5" s="49" t="s">
        <v>60</v>
      </c>
      <c r="E5" s="49" t="s">
        <v>60</v>
      </c>
      <c r="F5" s="144" t="s">
        <v>61</v>
      </c>
      <c r="H5" s="239"/>
      <c r="I5" s="239"/>
      <c r="J5" s="239"/>
    </row>
    <row r="6" spans="1:13" ht="30" customHeight="1">
      <c r="A6" s="14"/>
      <c r="B6" s="233"/>
      <c r="C6" s="13"/>
      <c r="D6" s="35" t="s">
        <v>104</v>
      </c>
      <c r="E6" s="35" t="s">
        <v>104</v>
      </c>
      <c r="F6" s="101" t="s">
        <v>240</v>
      </c>
      <c r="H6" s="239"/>
      <c r="I6" s="239"/>
      <c r="J6" s="239"/>
    </row>
    <row r="7" spans="1:13" ht="30" customHeight="1">
      <c r="A7" s="14"/>
      <c r="B7" s="233"/>
      <c r="C7" s="13"/>
      <c r="D7" s="35"/>
      <c r="E7" s="131" t="s">
        <v>241</v>
      </c>
      <c r="F7" s="210" t="s">
        <v>241</v>
      </c>
      <c r="H7" s="239"/>
      <c r="I7" s="239"/>
      <c r="J7" s="239"/>
      <c r="L7" s="15"/>
      <c r="M7" s="39"/>
    </row>
    <row r="8" spans="1:13" ht="30" customHeight="1">
      <c r="A8" s="14"/>
      <c r="B8" s="233"/>
      <c r="C8" s="13"/>
      <c r="D8" s="131" t="s">
        <v>62</v>
      </c>
      <c r="E8" s="131" t="s">
        <v>62</v>
      </c>
      <c r="F8" s="101" t="s">
        <v>63</v>
      </c>
      <c r="I8" s="75"/>
      <c r="J8" s="75"/>
    </row>
    <row r="9" spans="1:13" ht="30" customHeight="1">
      <c r="A9" s="14"/>
      <c r="B9" s="233"/>
      <c r="C9" s="13"/>
      <c r="D9" s="55" t="s">
        <v>64</v>
      </c>
      <c r="E9" s="55" t="s">
        <v>64</v>
      </c>
      <c r="F9" s="55" t="s">
        <v>64</v>
      </c>
    </row>
    <row r="10" spans="1:13" ht="30" customHeight="1">
      <c r="A10" s="14"/>
      <c r="B10" s="233"/>
      <c r="C10" s="13"/>
      <c r="D10" s="55" t="s">
        <v>65</v>
      </c>
      <c r="E10" s="55" t="s">
        <v>65</v>
      </c>
      <c r="F10" s="55" t="s">
        <v>65</v>
      </c>
    </row>
    <row r="11" spans="1:13" ht="30" customHeight="1">
      <c r="A11" s="14"/>
      <c r="B11" s="233"/>
      <c r="C11" s="13"/>
      <c r="D11" s="56" t="s">
        <v>56</v>
      </c>
      <c r="E11" s="55" t="s">
        <v>260</v>
      </c>
      <c r="F11" s="55" t="s">
        <v>260</v>
      </c>
    </row>
    <row r="12" spans="1:13" ht="6" customHeight="1">
      <c r="A12" s="14"/>
      <c r="B12" s="16"/>
      <c r="C12" s="13"/>
      <c r="D12" s="18"/>
      <c r="E12" s="18"/>
      <c r="F12" s="18"/>
    </row>
    <row r="13" spans="1:13" ht="30" customHeight="1">
      <c r="A13" s="14"/>
      <c r="B13" s="233" t="s">
        <v>3</v>
      </c>
      <c r="C13" s="13"/>
      <c r="D13" s="106"/>
      <c r="E13" s="33"/>
      <c r="F13" s="104" t="s">
        <v>66</v>
      </c>
      <c r="H13" s="69"/>
      <c r="I13" s="69"/>
      <c r="J13" s="69"/>
    </row>
    <row r="14" spans="1:13" ht="30" customHeight="1">
      <c r="A14" s="14"/>
      <c r="B14" s="233"/>
      <c r="C14" s="13"/>
      <c r="D14" s="35" t="s">
        <v>257</v>
      </c>
      <c r="E14" s="35" t="s">
        <v>257</v>
      </c>
      <c r="F14" s="101" t="s">
        <v>256</v>
      </c>
      <c r="H14" s="69"/>
      <c r="I14" s="69"/>
      <c r="J14" s="69"/>
    </row>
    <row r="15" spans="1:13" ht="21" customHeight="1">
      <c r="A15" s="14"/>
      <c r="B15" s="233"/>
      <c r="C15" s="13"/>
      <c r="D15" s="49"/>
      <c r="E15" s="49"/>
      <c r="F15" s="144"/>
      <c r="H15" s="69"/>
      <c r="I15" s="69"/>
      <c r="J15" s="69"/>
    </row>
    <row r="16" spans="1:13" ht="30" customHeight="1">
      <c r="A16" s="14"/>
      <c r="B16" s="233"/>
      <c r="C16" s="13"/>
      <c r="D16" s="35" t="s">
        <v>68</v>
      </c>
      <c r="E16" s="35" t="s">
        <v>68</v>
      </c>
      <c r="F16" s="101" t="s">
        <v>69</v>
      </c>
      <c r="H16" s="240"/>
      <c r="I16" s="240"/>
      <c r="J16" s="240"/>
    </row>
    <row r="17" spans="1:16382" ht="30" customHeight="1">
      <c r="A17" s="14"/>
      <c r="B17" s="233"/>
      <c r="C17" s="13"/>
      <c r="D17" s="35"/>
      <c r="E17" s="35" t="s">
        <v>70</v>
      </c>
      <c r="F17" s="35" t="s">
        <v>70</v>
      </c>
      <c r="H17" s="240"/>
      <c r="I17" s="240"/>
      <c r="J17" s="240"/>
    </row>
    <row r="18" spans="1:16382" ht="30" customHeight="1">
      <c r="A18" s="14"/>
      <c r="B18" s="233"/>
      <c r="C18" s="13"/>
      <c r="D18" s="35" t="s">
        <v>71</v>
      </c>
      <c r="E18" s="35" t="s">
        <v>71</v>
      </c>
      <c r="F18" s="101" t="s">
        <v>72</v>
      </c>
    </row>
    <row r="19" spans="1:16382" ht="30" customHeight="1">
      <c r="A19" s="14"/>
      <c r="B19" s="233"/>
      <c r="C19" s="13"/>
      <c r="D19" s="55" t="s">
        <v>73</v>
      </c>
      <c r="E19" s="55" t="s">
        <v>73</v>
      </c>
      <c r="F19" s="55" t="s">
        <v>74</v>
      </c>
    </row>
    <row r="20" spans="1:16382" ht="30" customHeight="1">
      <c r="A20" s="14"/>
      <c r="B20" s="233"/>
      <c r="C20" s="13"/>
      <c r="D20" s="55" t="s">
        <v>75</v>
      </c>
      <c r="E20" s="55" t="s">
        <v>75</v>
      </c>
      <c r="F20" s="55" t="s">
        <v>75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6"/>
      <c r="E21" s="55"/>
      <c r="F21" s="55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8"/>
      <c r="E22" s="18"/>
      <c r="F22" s="18"/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06"/>
      <c r="E23" s="33"/>
      <c r="F23" s="33" t="s">
        <v>77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">
        <v>78</v>
      </c>
      <c r="E24" s="35" t="s">
        <v>78</v>
      </c>
      <c r="F24" s="35" t="s">
        <v>253</v>
      </c>
      <c r="H24" s="236"/>
      <c r="I24" s="236"/>
      <c r="J24" s="236"/>
    </row>
    <row r="25" spans="1:16382" ht="21" customHeight="1">
      <c r="A25" s="14"/>
      <c r="B25" s="233"/>
      <c r="C25" s="13"/>
      <c r="D25" s="49" t="s">
        <v>79</v>
      </c>
      <c r="E25" s="49" t="s">
        <v>80</v>
      </c>
      <c r="F25" s="144" t="s">
        <v>80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">
        <v>81</v>
      </c>
      <c r="E26" s="35" t="s">
        <v>82</v>
      </c>
      <c r="F26" s="35" t="s">
        <v>83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/>
      <c r="E27" s="101" t="s">
        <v>84</v>
      </c>
      <c r="F27" s="101" t="s">
        <v>69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">
        <v>75</v>
      </c>
      <c r="E28" s="35" t="s">
        <v>75</v>
      </c>
      <c r="F28" s="35" t="s">
        <v>85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5" t="s">
        <v>64</v>
      </c>
      <c r="E29" s="54" t="s">
        <v>86</v>
      </c>
      <c r="F29" s="54" t="s">
        <v>86</v>
      </c>
    </row>
    <row r="30" spans="1:16382" ht="30" customHeight="1">
      <c r="A30" s="14"/>
      <c r="B30" s="233"/>
      <c r="C30" s="13"/>
      <c r="D30" s="54" t="s">
        <v>87</v>
      </c>
      <c r="E30" s="54" t="s">
        <v>87</v>
      </c>
      <c r="F30" s="54" t="s">
        <v>99</v>
      </c>
    </row>
    <row r="31" spans="1:16382" ht="30" customHeight="1">
      <c r="A31" s="14"/>
      <c r="B31" s="233"/>
      <c r="C31" s="13"/>
      <c r="D31" s="57"/>
      <c r="E31" s="57"/>
      <c r="F31" s="57"/>
    </row>
    <row r="32" spans="1:16382" ht="6" customHeight="1">
      <c r="A32" s="14"/>
      <c r="B32" s="16"/>
      <c r="C32" s="13"/>
      <c r="D32" s="58"/>
      <c r="E32" s="72"/>
      <c r="F32" s="58"/>
    </row>
    <row r="33" spans="1:14" ht="30" customHeight="1">
      <c r="A33" s="14"/>
      <c r="B33" s="233" t="s">
        <v>5</v>
      </c>
      <c r="C33" s="13"/>
      <c r="D33" s="52" t="s">
        <v>56</v>
      </c>
      <c r="E33" s="52"/>
      <c r="F33" s="33" t="s">
        <v>88</v>
      </c>
      <c r="H33" s="220"/>
      <c r="I33" s="113"/>
      <c r="J33" s="113"/>
    </row>
    <row r="34" spans="1:14" ht="30" customHeight="1">
      <c r="A34" s="14"/>
      <c r="B34" s="233"/>
      <c r="C34" s="13"/>
      <c r="D34" s="35" t="s">
        <v>89</v>
      </c>
      <c r="E34" s="35" t="s">
        <v>90</v>
      </c>
      <c r="F34" s="35" t="s">
        <v>91</v>
      </c>
      <c r="H34" s="220"/>
      <c r="I34" s="113"/>
      <c r="J34" s="113"/>
    </row>
    <row r="35" spans="1:14" ht="21" customHeight="1">
      <c r="A35" s="14"/>
      <c r="B35" s="233"/>
      <c r="C35" s="13"/>
      <c r="D35" s="49"/>
      <c r="E35" s="49"/>
      <c r="F35" s="49"/>
      <c r="H35" s="113"/>
      <c r="I35" s="113"/>
      <c r="J35" s="113"/>
    </row>
    <row r="36" spans="1:14" ht="30" customHeight="1">
      <c r="A36" s="14"/>
      <c r="B36" s="233"/>
      <c r="C36" s="13"/>
      <c r="D36" s="35" t="s">
        <v>92</v>
      </c>
      <c r="E36" s="35" t="s">
        <v>93</v>
      </c>
      <c r="F36" s="35" t="s">
        <v>94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5" t="s">
        <v>56</v>
      </c>
      <c r="E37" s="35" t="s">
        <v>73</v>
      </c>
      <c r="F37" s="35" t="s">
        <v>73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5" t="s">
        <v>95</v>
      </c>
      <c r="E38" s="35" t="s">
        <v>95</v>
      </c>
      <c r="F38" s="35" t="s">
        <v>95</v>
      </c>
      <c r="H38" s="223" t="s">
        <v>96</v>
      </c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54" t="s">
        <v>73</v>
      </c>
      <c r="E39" s="54" t="s">
        <v>151</v>
      </c>
      <c r="F39" s="54" t="s">
        <v>151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54" t="s">
        <v>98</v>
      </c>
      <c r="E40" s="54" t="s">
        <v>98</v>
      </c>
      <c r="F40" s="54" t="s">
        <v>98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57"/>
      <c r="E41" s="57"/>
      <c r="F41" s="57"/>
      <c r="H41" s="234" t="str">
        <f>'[1]S07 5JG'!H41:J41</f>
        <v>Composition des plats: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/>
      <c r="E42" s="58"/>
      <c r="F42" s="58"/>
      <c r="L42" s="46"/>
      <c r="M42" s="46"/>
      <c r="N42" s="46"/>
    </row>
    <row r="43" spans="1:14" ht="30" customHeight="1">
      <c r="A43" s="14"/>
      <c r="B43" s="233" t="s">
        <v>6</v>
      </c>
      <c r="C43" s="13"/>
      <c r="D43" s="33" t="s">
        <v>56</v>
      </c>
      <c r="E43" s="33"/>
      <c r="F43" s="104" t="s">
        <v>100</v>
      </c>
      <c r="H43" s="235" t="str">
        <f>'[1]S07 5JG'!H43:XFD62</f>
        <v>*: ingrédient issu de l'agriculture biologique</v>
      </c>
      <c r="I43" s="235"/>
      <c r="J43" s="235"/>
    </row>
    <row r="44" spans="1:14" ht="30" customHeight="1">
      <c r="A44" s="14"/>
      <c r="B44" s="233"/>
      <c r="C44" s="13"/>
      <c r="D44" s="35" t="s">
        <v>101</v>
      </c>
      <c r="E44" s="35" t="s">
        <v>101</v>
      </c>
      <c r="F44" s="225" t="s">
        <v>102</v>
      </c>
      <c r="H44" s="235" t="s">
        <v>103</v>
      </c>
      <c r="I44" s="235"/>
      <c r="J44" s="235"/>
    </row>
    <row r="45" spans="1:14" ht="21" customHeight="1">
      <c r="A45" s="14"/>
      <c r="B45" s="233"/>
      <c r="C45" s="13"/>
      <c r="D45" s="49"/>
      <c r="E45" s="49"/>
      <c r="F45" s="49"/>
      <c r="H45" s="235"/>
      <c r="I45" s="235"/>
      <c r="J45" s="235"/>
    </row>
    <row r="46" spans="1:14" ht="30" customHeight="1">
      <c r="A46" s="14"/>
      <c r="B46" s="233"/>
      <c r="C46" s="13"/>
      <c r="D46" s="35" t="s">
        <v>104</v>
      </c>
      <c r="E46" s="35" t="s">
        <v>105</v>
      </c>
      <c r="F46" s="35" t="s">
        <v>69</v>
      </c>
      <c r="H46" s="235"/>
      <c r="I46" s="235"/>
      <c r="J46" s="235"/>
    </row>
    <row r="47" spans="1:14" ht="30" customHeight="1">
      <c r="A47" s="14"/>
      <c r="B47" s="233"/>
      <c r="C47" s="13"/>
      <c r="D47" s="35"/>
      <c r="E47" s="101" t="s">
        <v>106</v>
      </c>
      <c r="F47" s="101" t="s">
        <v>106</v>
      </c>
      <c r="H47" s="235"/>
      <c r="I47" s="235"/>
      <c r="J47" s="235"/>
    </row>
    <row r="48" spans="1:14" ht="30" customHeight="1">
      <c r="A48" s="14"/>
      <c r="B48" s="233"/>
      <c r="C48" s="13"/>
      <c r="D48" s="35" t="s">
        <v>75</v>
      </c>
      <c r="E48" s="35" t="s">
        <v>75</v>
      </c>
      <c r="F48" s="35" t="s">
        <v>99</v>
      </c>
      <c r="H48" s="235"/>
      <c r="I48" s="235"/>
      <c r="J48" s="235"/>
    </row>
    <row r="49" spans="1:18" ht="30" customHeight="1">
      <c r="A49" s="14"/>
      <c r="B49" s="233"/>
      <c r="C49" s="13"/>
      <c r="D49" s="55" t="s">
        <v>73</v>
      </c>
      <c r="E49" s="55" t="s">
        <v>73</v>
      </c>
      <c r="F49" s="55" t="s">
        <v>73</v>
      </c>
      <c r="H49" s="235"/>
      <c r="I49" s="235"/>
      <c r="J49" s="235"/>
    </row>
    <row r="50" spans="1:18" ht="30" customHeight="1">
      <c r="A50" s="14"/>
      <c r="B50" s="233"/>
      <c r="C50" s="13"/>
      <c r="D50" s="55" t="s">
        <v>107</v>
      </c>
      <c r="E50" s="55" t="s">
        <v>107</v>
      </c>
      <c r="F50" s="55" t="s">
        <v>107</v>
      </c>
      <c r="H50" s="235"/>
      <c r="I50" s="235"/>
      <c r="J50" s="235"/>
    </row>
    <row r="51" spans="1:18" ht="30" customHeight="1">
      <c r="A51" s="14"/>
      <c r="B51" s="233"/>
      <c r="C51" s="13"/>
      <c r="D51" s="56"/>
      <c r="E51" s="55" t="s">
        <v>108</v>
      </c>
      <c r="F51" s="55" t="s">
        <v>108</v>
      </c>
      <c r="H51" s="235"/>
      <c r="I51" s="235"/>
      <c r="J51" s="235"/>
    </row>
    <row r="52" spans="1:18" ht="7.5" hidden="1" customHeight="1">
      <c r="A52" s="14"/>
      <c r="B52" s="16"/>
      <c r="C52" s="13"/>
      <c r="D52" s="20"/>
      <c r="E52" s="21"/>
      <c r="F52" s="36"/>
      <c r="H52" s="235"/>
      <c r="I52" s="235"/>
      <c r="J52" s="235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35"/>
      <c r="I53" s="235"/>
      <c r="J53" s="235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35"/>
      <c r="I54" s="235"/>
      <c r="J54" s="235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35"/>
      <c r="I55" s="235"/>
      <c r="J55" s="235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35"/>
      <c r="I56" s="235"/>
      <c r="J56" s="235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35"/>
      <c r="I57" s="235"/>
      <c r="J57" s="235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35"/>
      <c r="I58" s="235"/>
      <c r="J58" s="235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35"/>
      <c r="I59" s="235"/>
      <c r="J59" s="235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35"/>
      <c r="I60" s="235"/>
      <c r="J60" s="235"/>
    </row>
    <row r="61" spans="1:18" ht="10.5" customHeight="1">
      <c r="H61" s="235"/>
      <c r="I61" s="235"/>
      <c r="J61" s="235"/>
    </row>
    <row r="62" spans="1:18" ht="18" customHeight="1">
      <c r="D62" s="111" t="s">
        <v>118</v>
      </c>
      <c r="E62" s="112" t="s">
        <v>119</v>
      </c>
      <c r="F62" s="47" t="s">
        <v>120</v>
      </c>
      <c r="H62" s="235"/>
      <c r="I62" s="235"/>
      <c r="J62" s="235"/>
    </row>
    <row r="63" spans="1:18" ht="21.75" customHeight="1">
      <c r="D63" s="9" t="s">
        <v>121</v>
      </c>
      <c r="H63" s="50"/>
      <c r="I63" s="50"/>
      <c r="J63" s="50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  <row r="67" spans="4:6" ht="33.75">
      <c r="F67" s="146"/>
    </row>
    <row r="71" spans="4:6" ht="33.75">
      <c r="D71" s="214"/>
      <c r="E71" s="34"/>
      <c r="F71" s="146"/>
    </row>
    <row r="72" spans="4:6" ht="33.75">
      <c r="D72" s="147"/>
      <c r="E72" s="147"/>
      <c r="F72" s="147"/>
    </row>
    <row r="73" spans="4:6" ht="33.75">
      <c r="D73" s="147"/>
      <c r="E73" s="147"/>
      <c r="F73" s="147"/>
    </row>
    <row r="74" spans="4:6" ht="33.75">
      <c r="D74" s="147"/>
      <c r="E74" s="147"/>
      <c r="F74" s="147"/>
    </row>
    <row r="75" spans="4:6" ht="33.75">
      <c r="D75" s="34"/>
      <c r="E75" s="34"/>
      <c r="F75" s="34"/>
    </row>
    <row r="76" spans="4:6" ht="33.75">
      <c r="D76" s="34"/>
      <c r="E76" s="34"/>
      <c r="F76" s="34"/>
    </row>
    <row r="77" spans="4:6" ht="33.75">
      <c r="D77" s="34"/>
      <c r="E77" s="34"/>
      <c r="F77" s="34"/>
    </row>
    <row r="78" spans="4:6" ht="33.75">
      <c r="D78" s="53"/>
      <c r="E78" s="53"/>
      <c r="F78" s="53"/>
    </row>
    <row r="79" spans="4:6" ht="33.75">
      <c r="D79" s="53"/>
      <c r="E79" s="53"/>
      <c r="F79" s="53"/>
    </row>
    <row r="80" spans="4:6" ht="33.75">
      <c r="D80" s="53"/>
      <c r="E80" s="147"/>
      <c r="F80" s="147"/>
    </row>
  </sheetData>
  <mergeCells count="16">
    <mergeCell ref="B23:B31"/>
    <mergeCell ref="H23:J24"/>
    <mergeCell ref="H25:J26"/>
    <mergeCell ref="H27:J28"/>
    <mergeCell ref="G1:J1"/>
    <mergeCell ref="B3:B11"/>
    <mergeCell ref="H5:J7"/>
    <mergeCell ref="B13:B21"/>
    <mergeCell ref="H16:J17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8" zoomScale="37" zoomScaleNormal="40" zoomScaleSheetLayoutView="37" zoomScalePageLayoutView="10" workbookViewId="0">
      <selection activeCell="F36" sqref="F36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'S36 5JG'!D1</f>
        <v>MENUS DU LUNDI AU VENDREDI</v>
      </c>
      <c r="E1" s="7"/>
      <c r="F1" s="59" t="str">
        <f>'S36 5JG'!F1</f>
        <v>Semaine n° 36 - du 04 au 10 septembre 2023</v>
      </c>
      <c r="G1" s="238"/>
      <c r="H1" s="238"/>
      <c r="I1" s="238"/>
      <c r="J1" s="238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45" customHeight="1">
      <c r="A3" s="14"/>
      <c r="B3" s="233" t="s">
        <v>2</v>
      </c>
      <c r="C3" s="13"/>
      <c r="D3" s="148" t="str">
        <f>'S36 5JG'!D3</f>
        <v/>
      </c>
      <c r="E3" s="148">
        <f>'S36 5JG'!E3</f>
        <v>0</v>
      </c>
      <c r="F3" s="148" t="str">
        <f>'S36 5JG'!F3</f>
        <v>Salade de haricot vert tomate</v>
      </c>
    </row>
    <row r="4" spans="1:13" ht="45" customHeight="1">
      <c r="A4" s="14"/>
      <c r="B4" s="233"/>
      <c r="C4" s="13"/>
      <c r="D4" s="149" t="str">
        <f>'S36 5JG'!D4</f>
        <v>Sauté de porc au bouillon</v>
      </c>
      <c r="E4" s="149" t="str">
        <f>'S36 5JG'!E4</f>
        <v>Sauté de porc au bouillon</v>
      </c>
      <c r="F4" s="149" t="str">
        <f>'S36 5JG'!F4</f>
        <v>Sauté de porc à l'estragon</v>
      </c>
      <c r="I4" s="219"/>
      <c r="J4" s="219"/>
    </row>
    <row r="5" spans="1:13" ht="21" customHeight="1">
      <c r="A5" s="14"/>
      <c r="B5" s="233"/>
      <c r="C5" s="13"/>
      <c r="D5" s="140" t="str">
        <f>'S36 5JG'!D5</f>
        <v>Colin au bouillon</v>
      </c>
      <c r="E5" s="140" t="str">
        <f>'S36 5JG'!E5</f>
        <v>Colin au bouillon</v>
      </c>
      <c r="F5" s="140" t="str">
        <f>'S36 5JG'!F5</f>
        <v>Colin sauce estragon</v>
      </c>
      <c r="H5" s="239"/>
      <c r="I5" s="239"/>
      <c r="J5" s="239"/>
    </row>
    <row r="6" spans="1:13" ht="45" customHeight="1">
      <c r="A6" s="14"/>
      <c r="B6" s="233"/>
      <c r="C6" s="13"/>
      <c r="D6" s="149" t="str">
        <f>'S36 5JG'!D6</f>
        <v>Purée de carotte</v>
      </c>
      <c r="E6" s="149" t="str">
        <f>'S36 5JG'!E6</f>
        <v>Purée de carotte</v>
      </c>
      <c r="F6" s="149" t="str">
        <f>'S36 5JG'!F6</f>
        <v>Carottes et coquillette</v>
      </c>
      <c r="H6" s="239"/>
      <c r="I6" s="239"/>
      <c r="J6" s="239"/>
    </row>
    <row r="7" spans="1:13" ht="45" customHeight="1">
      <c r="A7" s="14"/>
      <c r="B7" s="233"/>
      <c r="C7" s="13"/>
      <c r="D7" s="149">
        <f>'S36 5JG'!D7</f>
        <v>0</v>
      </c>
      <c r="E7" s="149" t="str">
        <f>'S36 5JG'!E7</f>
        <v>Pont-l'Evêque</v>
      </c>
      <c r="F7" s="149" t="str">
        <f>'S36 5JG'!F7</f>
        <v>Pont-l'Evêque</v>
      </c>
      <c r="L7" s="15"/>
      <c r="M7" s="39"/>
    </row>
    <row r="8" spans="1:13" ht="45" customHeight="1">
      <c r="A8" s="14"/>
      <c r="B8" s="233"/>
      <c r="C8" s="13"/>
      <c r="D8" s="149" t="str">
        <f>'S36 5JG'!D8</f>
        <v>Purée pomme quetsche</v>
      </c>
      <c r="E8" s="149" t="str">
        <f>'S36 5JG'!E8</f>
        <v>Purée pomme quetsche</v>
      </c>
      <c r="F8" s="149" t="str">
        <f>'S36 5JG'!F8</f>
        <v>Prune</v>
      </c>
    </row>
    <row r="9" spans="1:13" ht="30" hidden="1" customHeight="1">
      <c r="A9" s="14"/>
      <c r="B9" s="233"/>
      <c r="C9" s="13"/>
      <c r="D9" s="150" t="str">
        <f>'S36 5JG'!D9</f>
        <v>Yaourt nature</v>
      </c>
      <c r="E9" s="151" t="str">
        <f>'S36 5JG'!E9</f>
        <v>Yaourt nature</v>
      </c>
      <c r="F9" s="151" t="str">
        <f>'S36 5JG'!F9</f>
        <v>Yaourt nature</v>
      </c>
    </row>
    <row r="10" spans="1:13" ht="30" hidden="1" customHeight="1">
      <c r="A10" s="14"/>
      <c r="B10" s="233"/>
      <c r="C10" s="13"/>
      <c r="D10" s="150" t="str">
        <f>'S36 5JG'!D10</f>
        <v>Purée pomme vanille</v>
      </c>
      <c r="E10" s="151" t="str">
        <f>'S36 5JG'!E10</f>
        <v>Purée pomme vanille</v>
      </c>
      <c r="F10" s="151" t="str">
        <f>'S36 5JG'!F10</f>
        <v>Purée pomme vanille</v>
      </c>
    </row>
    <row r="11" spans="1:13" ht="30" hidden="1" customHeight="1">
      <c r="A11" s="14"/>
      <c r="B11" s="233"/>
      <c r="C11" s="13"/>
      <c r="D11" s="152"/>
      <c r="E11" s="151" t="str">
        <f>'S36 5JG'!E11</f>
        <v>confiture</v>
      </c>
      <c r="F11" s="151" t="str">
        <f>'S36 5JG'!F11</f>
        <v>confiture</v>
      </c>
    </row>
    <row r="12" spans="1:13" ht="6" customHeight="1">
      <c r="A12" s="14"/>
      <c r="B12" s="16"/>
      <c r="C12" s="13"/>
      <c r="D12" s="66"/>
      <c r="E12" s="66"/>
      <c r="F12" s="66"/>
    </row>
    <row r="13" spans="1:13" ht="45" customHeight="1">
      <c r="A13" s="14"/>
      <c r="B13" s="233" t="s">
        <v>3</v>
      </c>
      <c r="C13" s="13"/>
      <c r="D13" s="107">
        <f>'S36 5JG'!D13</f>
        <v>0</v>
      </c>
      <c r="E13" s="61">
        <f>'S36 5JG'!E13</f>
        <v>0</v>
      </c>
      <c r="F13" s="61" t="str">
        <f>'S36 5JG'!F13</f>
        <v>Salade de blé estivale</v>
      </c>
      <c r="H13" s="70"/>
      <c r="I13" s="70"/>
      <c r="J13" s="70"/>
    </row>
    <row r="14" spans="1:13" ht="45" customHeight="1">
      <c r="A14" s="14"/>
      <c r="B14" s="233"/>
      <c r="C14" s="13"/>
      <c r="D14" s="62" t="str">
        <f>'S36 5JG'!D14</f>
        <v>Saumon au bouillon</v>
      </c>
      <c r="E14" s="62" t="str">
        <f>'S36 5JG'!E14</f>
        <v>Saumon au bouillon</v>
      </c>
      <c r="F14" s="62" t="str">
        <f>'S36 5JG'!F14</f>
        <v>Courgettes au saumon</v>
      </c>
      <c r="H14" s="70"/>
      <c r="I14" s="70"/>
      <c r="J14" s="70"/>
    </row>
    <row r="15" spans="1:13" ht="21" customHeight="1">
      <c r="A15" s="14"/>
      <c r="B15" s="233"/>
      <c r="C15" s="13"/>
      <c r="D15" s="49">
        <f>'S36 5JG'!D15</f>
        <v>0</v>
      </c>
      <c r="E15" s="49">
        <f>'S36 5JG'!E15</f>
        <v>0</v>
      </c>
      <c r="F15" s="49">
        <f>'S36 5JG'!F15</f>
        <v>0</v>
      </c>
      <c r="H15" s="241"/>
      <c r="I15" s="241"/>
      <c r="J15" s="241"/>
    </row>
    <row r="16" spans="1:13" ht="45" customHeight="1">
      <c r="A16" s="14"/>
      <c r="B16" s="233"/>
      <c r="C16" s="13"/>
      <c r="D16" s="62" t="str">
        <f>'S36 5JG'!D16</f>
        <v>Purée de courgette</v>
      </c>
      <c r="E16" s="62" t="str">
        <f>'S36 5JG'!E16</f>
        <v>Purée de courgette</v>
      </c>
      <c r="F16" s="62" t="str">
        <f>'S36 5JG'!F16</f>
        <v>***</v>
      </c>
      <c r="H16" s="241"/>
      <c r="I16" s="241"/>
      <c r="J16" s="241"/>
    </row>
    <row r="17" spans="1:16382" ht="45" customHeight="1">
      <c r="A17" s="14"/>
      <c r="B17" s="233"/>
      <c r="C17" s="13"/>
      <c r="D17" s="62">
        <f>'S36 5JG'!D17</f>
        <v>0</v>
      </c>
      <c r="E17" s="62" t="str">
        <f>'S36 5JG'!E17</f>
        <v>Saint-Paulin</v>
      </c>
      <c r="F17" s="62" t="str">
        <f>'S36 5JG'!F17</f>
        <v>Saint-Paulin</v>
      </c>
    </row>
    <row r="18" spans="1:16382" ht="45" customHeight="1">
      <c r="A18" s="14"/>
      <c r="B18" s="233"/>
      <c r="C18" s="13"/>
      <c r="D18" s="62" t="str">
        <f>'S36 5JG'!D18</f>
        <v>Purée pomme fleur d'oranger</v>
      </c>
      <c r="E18" s="62" t="str">
        <f>'S36 5JG'!E18</f>
        <v>Purée pomme fleur d'oranger</v>
      </c>
      <c r="F18" s="62" t="str">
        <f>'S36 5JG'!F18</f>
        <v>Pomme</v>
      </c>
    </row>
    <row r="19" spans="1:16382" ht="30" hidden="1" customHeight="1">
      <c r="A19" s="14"/>
      <c r="B19" s="233"/>
      <c r="C19" s="13"/>
      <c r="D19" s="108" t="s">
        <v>123</v>
      </c>
      <c r="E19" s="64" t="s">
        <v>124</v>
      </c>
      <c r="F19" s="64" t="s">
        <v>124</v>
      </c>
    </row>
    <row r="20" spans="1:16382" ht="30" hidden="1" customHeight="1">
      <c r="A20" s="14"/>
      <c r="B20" s="233"/>
      <c r="C20" s="13"/>
      <c r="D20" s="64" t="s">
        <v>95</v>
      </c>
      <c r="E20" s="64" t="s">
        <v>95</v>
      </c>
      <c r="F20" s="64" t="s">
        <v>95</v>
      </c>
      <c r="H20" s="51"/>
      <c r="I20" s="51"/>
      <c r="J20" s="51"/>
    </row>
    <row r="21" spans="1:16382" s="40" customFormat="1" ht="30" hidden="1" customHeight="1">
      <c r="A21" s="14"/>
      <c r="B21" s="233"/>
      <c r="C21" s="13"/>
      <c r="D21" s="65" t="s">
        <v>56</v>
      </c>
      <c r="E21" s="65"/>
      <c r="F21" s="65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66"/>
      <c r="E22" s="66"/>
      <c r="F22" s="66"/>
      <c r="G22" s="8"/>
      <c r="H22" s="43"/>
      <c r="I22" s="43"/>
      <c r="J22" s="44"/>
    </row>
    <row r="23" spans="1:16382" s="40" customFormat="1" ht="45" customHeight="1">
      <c r="A23" s="14"/>
      <c r="B23" s="233" t="s">
        <v>4</v>
      </c>
      <c r="C23" s="13"/>
      <c r="D23" s="107">
        <f>'S36 5JG'!D23</f>
        <v>0</v>
      </c>
      <c r="E23" s="61">
        <f>'S36 5JG'!E23</f>
        <v>0</v>
      </c>
      <c r="F23" s="61" t="str">
        <f>'S36 5JG'!F23</f>
        <v>Tomate ciboulette</v>
      </c>
      <c r="G23" s="8"/>
      <c r="H23" s="237"/>
      <c r="I23" s="237"/>
      <c r="J23" s="237"/>
    </row>
    <row r="24" spans="1:16382" ht="45" customHeight="1">
      <c r="A24" s="14"/>
      <c r="B24" s="233"/>
      <c r="C24" s="13"/>
      <c r="D24" s="62" t="str">
        <f>'S36 5JG'!D24</f>
        <v>Egrené de bœuf BIO au bouillon</v>
      </c>
      <c r="E24" s="62" t="str">
        <f>'S36 5JG'!E24</f>
        <v>Egrené de bœuf BIO au bouillon</v>
      </c>
      <c r="F24" s="62" t="str">
        <f>'S36 5JG'!F24</f>
        <v>Sauté de bœuf BIO crème basilic</v>
      </c>
      <c r="H24" s="237"/>
      <c r="I24" s="237"/>
      <c r="J24" s="237"/>
    </row>
    <row r="25" spans="1:16382" ht="21" customHeight="1">
      <c r="A25" s="14"/>
      <c r="B25" s="233"/>
      <c r="C25" s="13"/>
      <c r="D25" s="49" t="str">
        <f>'S36 5JG'!D25</f>
        <v>Œuf bio au bouillon</v>
      </c>
      <c r="E25" s="49" t="str">
        <f>'S36 5JG'!E25</f>
        <v>Œuf brouillé</v>
      </c>
      <c r="F25" s="49" t="str">
        <f>'S36 5JG'!F25</f>
        <v>Œuf brouillé</v>
      </c>
      <c r="H25" s="237"/>
      <c r="I25" s="237"/>
      <c r="J25" s="237"/>
    </row>
    <row r="26" spans="1:16382" s="42" customFormat="1" ht="45" customHeight="1">
      <c r="A26" s="14"/>
      <c r="B26" s="233"/>
      <c r="C26" s="13"/>
      <c r="D26" s="62" t="str">
        <f>'S36 5JG'!D26</f>
        <v>Purée de chou fleur</v>
      </c>
      <c r="E26" s="62" t="str">
        <f>'S36 5JG'!E26</f>
        <v>Ecrasé de chou fleur et boulgour</v>
      </c>
      <c r="F26" s="62" t="str">
        <f>'S36 5JG'!F26</f>
        <v>Boulgour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45" customHeight="1">
      <c r="A27" s="14"/>
      <c r="B27" s="233"/>
      <c r="C27" s="13"/>
      <c r="D27" s="62">
        <f>'S36 5JG'!D27</f>
        <v>0</v>
      </c>
      <c r="E27" s="62" t="str">
        <f>'S36 5JG'!E27</f>
        <v>Yaourt  nature</v>
      </c>
      <c r="F27" s="62" t="str">
        <f>'S36 5JG'!F27</f>
        <v>***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45" customHeight="1">
      <c r="A28" s="14"/>
      <c r="B28" s="233"/>
      <c r="C28" s="13"/>
      <c r="D28" s="62" t="str">
        <f>'S36 5JG'!D28</f>
        <v xml:space="preserve">Purée pomme </v>
      </c>
      <c r="E28" s="62" t="str">
        <f>'S36 5JG'!E28</f>
        <v xml:space="preserve">Purée pomme </v>
      </c>
      <c r="F28" s="62" t="str">
        <f>'S36 5JG'!F28</f>
        <v>Milk shake chocolat-banane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hidden="1" customHeight="1">
      <c r="A29" s="14"/>
      <c r="B29" s="233"/>
      <c r="C29" s="13"/>
      <c r="D29" s="105" t="s">
        <v>64</v>
      </c>
      <c r="E29" s="63" t="s">
        <v>64</v>
      </c>
      <c r="F29" s="63" t="s">
        <v>64</v>
      </c>
    </row>
    <row r="30" spans="1:16382" ht="30" hidden="1" customHeight="1">
      <c r="A30" s="14"/>
      <c r="B30" s="233"/>
      <c r="C30" s="13"/>
      <c r="D30" s="63" t="s">
        <v>125</v>
      </c>
      <c r="E30" s="63" t="s">
        <v>126</v>
      </c>
      <c r="F30" s="63" t="s">
        <v>127</v>
      </c>
    </row>
    <row r="31" spans="1:16382" ht="30" hidden="1" customHeight="1">
      <c r="A31" s="14"/>
      <c r="B31" s="233"/>
      <c r="C31" s="13"/>
      <c r="D31" s="67"/>
      <c r="E31" s="67" t="s">
        <v>128</v>
      </c>
      <c r="F31" s="67" t="s">
        <v>128</v>
      </c>
    </row>
    <row r="32" spans="1:16382" ht="6" customHeight="1">
      <c r="A32" s="14"/>
      <c r="B32" s="16"/>
      <c r="C32" s="13"/>
      <c r="D32" s="66"/>
      <c r="E32" s="66"/>
      <c r="F32" s="66"/>
    </row>
    <row r="33" spans="1:14" ht="45" customHeight="1">
      <c r="A33" s="14"/>
      <c r="B33" s="233" t="s">
        <v>5</v>
      </c>
      <c r="C33" s="13"/>
      <c r="D33" s="107" t="str">
        <f>'S36 5JG'!D33</f>
        <v/>
      </c>
      <c r="E33" s="61">
        <f>'S36 5JG'!E33</f>
        <v>0</v>
      </c>
      <c r="F33" s="61" t="str">
        <f>'S36 5JG'!F33</f>
        <v xml:space="preserve">Concombre </v>
      </c>
      <c r="H33" s="221"/>
      <c r="I33" s="115"/>
      <c r="J33" s="115"/>
    </row>
    <row r="34" spans="1:14" ht="45" customHeight="1">
      <c r="A34" s="14"/>
      <c r="B34" s="233"/>
      <c r="C34" s="13"/>
      <c r="D34" s="62" t="str">
        <f>'S36 5JG'!D34</f>
        <v>Œuf BIO au bouillon</v>
      </c>
      <c r="E34" s="62" t="str">
        <f>'S36 5JG'!E34</f>
        <v>Omelette</v>
      </c>
      <c r="F34" s="62" t="str">
        <f>'S36 5JG'!F34</f>
        <v xml:space="preserve">Flan à la provençale </v>
      </c>
      <c r="H34" s="221"/>
      <c r="I34" s="115"/>
      <c r="J34" s="115"/>
    </row>
    <row r="35" spans="1:14" ht="21" customHeight="1">
      <c r="A35" s="14"/>
      <c r="B35" s="233"/>
      <c r="C35" s="13"/>
      <c r="D35" s="49">
        <f>'S36 5JG'!D35</f>
        <v>0</v>
      </c>
      <c r="E35" s="49">
        <f>'S36 5JG'!E35</f>
        <v>0</v>
      </c>
      <c r="F35" s="49">
        <f>'S36 5JG'!F35</f>
        <v>0</v>
      </c>
      <c r="H35" s="115"/>
      <c r="I35" s="115"/>
      <c r="J35" s="115"/>
    </row>
    <row r="36" spans="1:14" ht="45" customHeight="1">
      <c r="A36" s="14"/>
      <c r="B36" s="233"/>
      <c r="C36" s="13"/>
      <c r="D36" s="62" t="str">
        <f>'S36 5JG'!D36</f>
        <v>Purée de betterave</v>
      </c>
      <c r="E36" s="62" t="str">
        <f>'S36 5JG'!E36</f>
        <v>Ecrasé de betterave et riz</v>
      </c>
      <c r="F36" s="62" t="str">
        <f>'S36 5JG'!F36</f>
        <v>Riz pilaf</v>
      </c>
      <c r="H36" s="115"/>
      <c r="I36" s="115"/>
      <c r="J36" s="115"/>
      <c r="L36" s="45"/>
    </row>
    <row r="37" spans="1:14" ht="45" customHeight="1">
      <c r="A37" s="14"/>
      <c r="B37" s="233"/>
      <c r="C37" s="13"/>
      <c r="D37" s="62" t="str">
        <f>'S36 5JG'!D37</f>
        <v/>
      </c>
      <c r="E37" s="62" t="str">
        <f>'S36 5JG'!E37</f>
        <v>Fromage frais nature</v>
      </c>
      <c r="F37" s="62" t="str">
        <f>'S36 5JG'!F37</f>
        <v>Fromage frais nature</v>
      </c>
      <c r="H37" s="115"/>
      <c r="I37" s="115"/>
      <c r="J37" s="115"/>
      <c r="L37" s="45"/>
    </row>
    <row r="38" spans="1:14" ht="45" customHeight="1">
      <c r="A38" s="14"/>
      <c r="B38" s="233"/>
      <c r="C38" s="13"/>
      <c r="D38" s="62" t="str">
        <f>'S36 5JG'!D38</f>
        <v>Purée pomme romarin</v>
      </c>
      <c r="E38" s="62" t="str">
        <f>'S36 5JG'!E38</f>
        <v>Purée pomme romarin</v>
      </c>
      <c r="F38" s="62" t="str">
        <f>'S36 5JG'!F38</f>
        <v>Purée pomme romarin</v>
      </c>
      <c r="H38" s="223" t="s">
        <v>96</v>
      </c>
      <c r="I38" s="113"/>
      <c r="J38" s="113"/>
      <c r="L38" s="46"/>
      <c r="M38" s="46"/>
      <c r="N38" s="46"/>
    </row>
    <row r="39" spans="1:14" ht="30" hidden="1" customHeight="1">
      <c r="A39" s="14"/>
      <c r="B39" s="233"/>
      <c r="C39" s="13"/>
      <c r="D39" s="108" t="s">
        <v>73</v>
      </c>
      <c r="E39" s="64" t="s">
        <v>129</v>
      </c>
      <c r="F39" s="64" t="s">
        <v>129</v>
      </c>
      <c r="H39" s="115"/>
      <c r="I39" s="115"/>
      <c r="J39" s="115"/>
      <c r="L39" s="46"/>
      <c r="M39" s="46"/>
      <c r="N39" s="46"/>
    </row>
    <row r="40" spans="1:14" ht="30" hidden="1" customHeight="1">
      <c r="A40" s="14"/>
      <c r="B40" s="233"/>
      <c r="C40" s="13"/>
      <c r="D40" s="64" t="s">
        <v>115</v>
      </c>
      <c r="E40" s="64" t="s">
        <v>115</v>
      </c>
      <c r="F40" s="64" t="s">
        <v>72</v>
      </c>
      <c r="H40" s="115"/>
      <c r="I40" s="115"/>
      <c r="J40" s="115"/>
      <c r="L40" s="46"/>
      <c r="M40" s="46"/>
      <c r="N40" s="46"/>
    </row>
    <row r="41" spans="1:14" ht="30" hidden="1" customHeight="1">
      <c r="A41" s="14"/>
      <c r="B41" s="233"/>
      <c r="C41" s="13"/>
      <c r="D41" s="65" t="s">
        <v>56</v>
      </c>
      <c r="E41" s="65" t="s">
        <v>76</v>
      </c>
      <c r="F41" s="65" t="s">
        <v>76</v>
      </c>
      <c r="H41" s="234" t="str">
        <f>'[1]S07 5JG'!H41:J41</f>
        <v>Composition des plats: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66"/>
      <c r="E42" s="66"/>
      <c r="F42" s="66"/>
      <c r="L42" s="46"/>
      <c r="M42" s="46"/>
      <c r="N42" s="46"/>
    </row>
    <row r="43" spans="1:14" ht="46.5" customHeight="1">
      <c r="A43" s="14"/>
      <c r="B43" s="233" t="s">
        <v>6</v>
      </c>
      <c r="C43" s="13"/>
      <c r="D43" s="61" t="str">
        <f>'S36 5JG'!D43</f>
        <v/>
      </c>
      <c r="E43" s="61">
        <f>'S36 5JG'!E43</f>
        <v>0</v>
      </c>
      <c r="F43" s="61" t="str">
        <f>'S36 5JG'!F43</f>
        <v>Crème de petit pois à la menthe</v>
      </c>
      <c r="H43" s="235" t="str">
        <f>'[1]S07 5JG'!H43:XFD62</f>
        <v>*: ingrédient issu de l'agriculture biologique</v>
      </c>
      <c r="I43" s="235"/>
      <c r="J43" s="235"/>
    </row>
    <row r="44" spans="1:14" ht="46.5" customHeight="1">
      <c r="A44" s="14"/>
      <c r="B44" s="233"/>
      <c r="C44" s="13"/>
      <c r="D44" s="62" t="str">
        <f>'S36 5JG'!D44</f>
        <v>Purée de pois chiche</v>
      </c>
      <c r="E44" s="62" t="str">
        <f>'S36 5JG'!E44</f>
        <v>Purée de pois chiche</v>
      </c>
      <c r="F44" s="62" t="str">
        <f>'S36 5JG'!F44</f>
        <v>Tajine de légumes figue semoule</v>
      </c>
      <c r="H44" s="235" t="str">
        <f>'S36 5JG'!H44:J62</f>
        <v xml:space="preserve">Courgette au poisson: courgette,merlu, tomate, oignon, ail, sucre./Salade de blé estivale: blé, concombre, menthe, huile colza olive, sel/Flan: œuf*, tomate, oignon, lait, crème, emmental,herbe de P, sel/Tajine: légumes couscous, pois chiche, tomate, figue sèche,ail, cumin, cannelle, bouillon de légumes </v>
      </c>
      <c r="I44" s="235"/>
      <c r="J44" s="235"/>
    </row>
    <row r="45" spans="1:14" ht="21" customHeight="1">
      <c r="A45" s="14"/>
      <c r="B45" s="233"/>
      <c r="C45" s="13"/>
      <c r="D45" s="49">
        <f>'S36 5JG'!D45</f>
        <v>0</v>
      </c>
      <c r="E45" s="49">
        <f>'S36 5JG'!E45</f>
        <v>0</v>
      </c>
      <c r="F45" s="49">
        <f>'S36 5JG'!F45</f>
        <v>0</v>
      </c>
      <c r="H45" s="235"/>
      <c r="I45" s="235"/>
      <c r="J45" s="235"/>
    </row>
    <row r="46" spans="1:14" ht="46.5" customHeight="1">
      <c r="A46" s="14"/>
      <c r="B46" s="233"/>
      <c r="C46" s="13"/>
      <c r="D46" s="62" t="str">
        <f>'S36 5JG'!D46</f>
        <v>Purée de carotte</v>
      </c>
      <c r="E46" s="62" t="str">
        <f>'S36 5JG'!E46</f>
        <v>Ecrasé de carotte et semoule</v>
      </c>
      <c r="F46" s="62" t="s">
        <v>69</v>
      </c>
      <c r="H46" s="235"/>
      <c r="I46" s="235"/>
      <c r="J46" s="235"/>
    </row>
    <row r="47" spans="1:14" ht="46.5" customHeight="1">
      <c r="A47" s="14"/>
      <c r="B47" s="233"/>
      <c r="C47" s="13"/>
      <c r="D47" s="62">
        <f>'S36 5JG'!D47</f>
        <v>0</v>
      </c>
      <c r="E47" s="62" t="str">
        <f>'S36 5JG'!E47</f>
        <v>Fraidou</v>
      </c>
      <c r="F47" s="62" t="str">
        <f>'S36 5JG'!F47</f>
        <v>Fraidou</v>
      </c>
      <c r="H47" s="235"/>
      <c r="I47" s="235"/>
      <c r="J47" s="235"/>
    </row>
    <row r="48" spans="1:14" ht="46.5" customHeight="1">
      <c r="A48" s="14"/>
      <c r="B48" s="233"/>
      <c r="C48" s="13"/>
      <c r="D48" s="68" t="str">
        <f>'S36 5JG'!D48</f>
        <v xml:space="preserve">Purée pomme </v>
      </c>
      <c r="E48" s="68" t="str">
        <f>'S36 5JG'!E48</f>
        <v xml:space="preserve">Purée pomme </v>
      </c>
      <c r="F48" s="68" t="str">
        <f>'S36 5JG'!F48</f>
        <v>Poire</v>
      </c>
      <c r="H48" s="235"/>
      <c r="I48" s="235"/>
      <c r="J48" s="235"/>
    </row>
    <row r="49" spans="1:18" ht="30" hidden="1" customHeight="1">
      <c r="A49" s="14"/>
      <c r="B49" s="233"/>
      <c r="C49" s="13"/>
      <c r="D49" s="103" t="s">
        <v>123</v>
      </c>
      <c r="E49" s="19" t="s">
        <v>124</v>
      </c>
      <c r="F49" s="19" t="s">
        <v>124</v>
      </c>
      <c r="H49" s="235"/>
      <c r="I49" s="235"/>
      <c r="J49" s="235"/>
    </row>
    <row r="50" spans="1:18" ht="30" hidden="1" customHeight="1">
      <c r="A50" s="14"/>
      <c r="B50" s="233"/>
      <c r="C50" s="13"/>
      <c r="D50" s="19" t="s">
        <v>130</v>
      </c>
      <c r="E50" s="19" t="s">
        <v>130</v>
      </c>
      <c r="F50" s="19" t="s">
        <v>130</v>
      </c>
      <c r="H50" s="235"/>
      <c r="I50" s="235"/>
      <c r="J50" s="235"/>
    </row>
    <row r="51" spans="1:18" ht="30" hidden="1" customHeight="1">
      <c r="A51" s="14"/>
      <c r="B51" s="233"/>
      <c r="C51" s="13"/>
      <c r="D51" s="102" t="s">
        <v>56</v>
      </c>
      <c r="E51" s="19"/>
      <c r="F51" s="102"/>
      <c r="H51" s="235"/>
      <c r="I51" s="235"/>
      <c r="J51" s="235"/>
    </row>
    <row r="52" spans="1:18" ht="7.5" hidden="1" customHeight="1">
      <c r="A52" s="14"/>
      <c r="B52" s="16"/>
      <c r="C52" s="13"/>
      <c r="D52" s="20"/>
      <c r="E52" s="21"/>
      <c r="F52" s="36"/>
      <c r="H52" s="235"/>
      <c r="I52" s="235"/>
      <c r="J52" s="235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35"/>
      <c r="I53" s="235"/>
      <c r="J53" s="235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35"/>
      <c r="I54" s="235"/>
      <c r="J54" s="235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35"/>
      <c r="I55" s="235"/>
      <c r="J55" s="235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35"/>
      <c r="I56" s="235"/>
      <c r="J56" s="235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35"/>
      <c r="I57" s="235"/>
      <c r="J57" s="235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35"/>
      <c r="I58" s="235"/>
      <c r="J58" s="235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35"/>
      <c r="I59" s="235"/>
      <c r="J59" s="235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35"/>
      <c r="I60" s="235"/>
      <c r="J60" s="235"/>
    </row>
    <row r="61" spans="1:18" ht="10.5" customHeight="1">
      <c r="H61" s="235"/>
      <c r="I61" s="235"/>
      <c r="J61" s="235"/>
    </row>
    <row r="62" spans="1:18" ht="18" customHeight="1">
      <c r="D62" s="111" t="s">
        <v>118</v>
      </c>
      <c r="E62" s="112" t="s">
        <v>119</v>
      </c>
      <c r="F62" s="47" t="s">
        <v>120</v>
      </c>
      <c r="H62" s="235"/>
      <c r="I62" s="235"/>
      <c r="J62" s="235"/>
    </row>
    <row r="63" spans="1:18" ht="21.75" customHeight="1">
      <c r="D63" s="9" t="str">
        <f>+'S36 5JG'!D63</f>
        <v>P.A. n°3</v>
      </c>
      <c r="H63" s="153"/>
      <c r="I63" s="153"/>
      <c r="J63" s="153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</sheetData>
  <mergeCells count="16">
    <mergeCell ref="B23:B31"/>
    <mergeCell ref="H23:J24"/>
    <mergeCell ref="H25:J26"/>
    <mergeCell ref="H27:J28"/>
    <mergeCell ref="G1:J1"/>
    <mergeCell ref="B3:B11"/>
    <mergeCell ref="H5:J6"/>
    <mergeCell ref="B13:B21"/>
    <mergeCell ref="H15:J16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5"/>
  <sheetViews>
    <sheetView showGridLines="0" showZeros="0" showWhiteSpace="0" view="pageBreakPreview" topLeftCell="A19" zoomScale="40" zoomScaleNormal="40" zoomScaleSheetLayoutView="40" zoomScalePageLayoutView="10" workbookViewId="0">
      <selection activeCell="D66" sqref="D66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100.4257812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'S36 5JG'!D1</f>
        <v>MENUS DU LUNDI AU VENDREDI</v>
      </c>
      <c r="E1" s="7"/>
      <c r="F1" s="59" t="str">
        <f>+'S36 5JG'!F1</f>
        <v>Semaine n° 36 - du 04 au 10 septembre 2023</v>
      </c>
      <c r="G1" s="238"/>
      <c r="H1" s="238"/>
      <c r="I1" s="238"/>
      <c r="J1" s="238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30" customHeight="1">
      <c r="A3" s="14"/>
      <c r="B3" s="233" t="s">
        <v>2</v>
      </c>
      <c r="C3" s="13"/>
      <c r="D3" s="139" t="str">
        <f>+'S36 5JG'!D3</f>
        <v/>
      </c>
      <c r="E3" s="139">
        <f>+'S36 5JG'!E3</f>
        <v>0</v>
      </c>
      <c r="F3" s="139" t="str">
        <f>'S36 5JG'!F3</f>
        <v>Salade de haricot vert tomate</v>
      </c>
    </row>
    <row r="4" spans="1:13" ht="30" customHeight="1">
      <c r="A4" s="14"/>
      <c r="B4" s="233"/>
      <c r="C4" s="13"/>
      <c r="D4" s="131" t="str">
        <f>+'S36 5JG'!D4</f>
        <v>Sauté de porc au bouillon</v>
      </c>
      <c r="E4" s="131" t="str">
        <f>+'S36 5JG'!E4</f>
        <v>Sauté de porc au bouillon</v>
      </c>
      <c r="F4" s="131" t="str">
        <f>+'S36 5JG'!F4</f>
        <v>Sauté de porc à l'estragon</v>
      </c>
    </row>
    <row r="5" spans="1:13" ht="21" customHeight="1">
      <c r="A5" s="14"/>
      <c r="B5" s="233"/>
      <c r="C5" s="13"/>
      <c r="D5" s="140" t="str">
        <f>+'S36 5JG'!D5</f>
        <v>Colin au bouillon</v>
      </c>
      <c r="E5" s="140" t="str">
        <f>+'S36 5JG'!E5</f>
        <v>Colin au bouillon</v>
      </c>
      <c r="F5" s="140" t="str">
        <f>+'S36 5JG'!F5</f>
        <v>Colin sauce estragon</v>
      </c>
      <c r="H5" s="239"/>
      <c r="I5" s="239"/>
      <c r="J5" s="239"/>
    </row>
    <row r="6" spans="1:13" ht="30" customHeight="1">
      <c r="A6" s="14"/>
      <c r="B6" s="233"/>
      <c r="C6" s="13"/>
      <c r="D6" s="131" t="str">
        <f>+'S36 5JG'!D6</f>
        <v>Purée de carotte</v>
      </c>
      <c r="E6" s="131" t="str">
        <f>+'S36 5JG'!E6</f>
        <v>Purée de carotte</v>
      </c>
      <c r="F6" s="131" t="str">
        <f>+'S36 5JG'!F6</f>
        <v>Carottes et coquillette</v>
      </c>
      <c r="H6" s="239"/>
      <c r="I6" s="239"/>
      <c r="J6" s="239"/>
    </row>
    <row r="7" spans="1:13" ht="30" customHeight="1">
      <c r="A7" s="14"/>
      <c r="B7" s="233"/>
      <c r="C7" s="13"/>
      <c r="D7" s="131">
        <f>+'S36 5JG'!D7</f>
        <v>0</v>
      </c>
      <c r="E7" s="131" t="str">
        <f>+'S36 5JG'!E7</f>
        <v>Pont-l'Evêque</v>
      </c>
      <c r="F7" s="131" t="str">
        <f>+'S36 5JG'!F7</f>
        <v>Pont-l'Evêque</v>
      </c>
      <c r="H7" s="239"/>
      <c r="I7" s="239"/>
      <c r="J7" s="239"/>
      <c r="L7" s="15"/>
      <c r="M7" s="39"/>
    </row>
    <row r="8" spans="1:13" ht="30" customHeight="1">
      <c r="A8" s="14"/>
      <c r="B8" s="233"/>
      <c r="C8" s="13"/>
      <c r="D8" s="131" t="str">
        <f>+'S36 5JG'!D8</f>
        <v>Purée pomme quetsche</v>
      </c>
      <c r="E8" s="131" t="str">
        <f>+'S36 5JG'!E8</f>
        <v>Purée pomme quetsche</v>
      </c>
      <c r="F8" s="131" t="str">
        <f>+'S36 5JG'!F8</f>
        <v>Prune</v>
      </c>
      <c r="I8" s="75"/>
      <c r="J8" s="75"/>
    </row>
    <row r="9" spans="1:13" ht="30" customHeight="1">
      <c r="A9" s="14"/>
      <c r="B9" s="233"/>
      <c r="C9" s="13"/>
      <c r="D9" s="55" t="str">
        <f>'S36 5JG'!D9</f>
        <v>Yaourt nature</v>
      </c>
      <c r="E9" s="55" t="str">
        <f>'S36 5JG'!E9</f>
        <v>Yaourt nature</v>
      </c>
      <c r="F9" s="55" t="str">
        <f>'S36 5JG'!F9</f>
        <v>Yaourt nature</v>
      </c>
    </row>
    <row r="10" spans="1:13" ht="30" customHeight="1">
      <c r="A10" s="14"/>
      <c r="B10" s="233"/>
      <c r="C10" s="13"/>
      <c r="D10" s="55" t="str">
        <f>'S36 5JG'!D10</f>
        <v>Purée pomme vanille</v>
      </c>
      <c r="E10" s="55" t="str">
        <f>'S36 5JG'!E10</f>
        <v>Purée pomme vanille</v>
      </c>
      <c r="F10" s="55" t="str">
        <f>'S36 5JG'!F10</f>
        <v>Purée pomme vanille</v>
      </c>
    </row>
    <row r="11" spans="1:13" ht="30" customHeight="1">
      <c r="A11" s="14"/>
      <c r="B11" s="233"/>
      <c r="C11" s="13"/>
      <c r="D11" s="56"/>
      <c r="E11" s="55" t="str">
        <f>'S36 5JG'!E11</f>
        <v>confiture</v>
      </c>
      <c r="F11" s="55" t="str">
        <f>'S36 5JG'!F11</f>
        <v>confiture</v>
      </c>
    </row>
    <row r="12" spans="1:13" ht="6" customHeight="1">
      <c r="A12" s="14"/>
      <c r="B12" s="16"/>
      <c r="C12" s="13"/>
      <c r="D12" s="58">
        <f>+'S36 5JG'!D12</f>
        <v>0</v>
      </c>
      <c r="E12" s="208">
        <f>+'S36 5JG'!E12</f>
        <v>0</v>
      </c>
      <c r="F12" s="209">
        <f>+'S36 5JG'!F12</f>
        <v>0</v>
      </c>
    </row>
    <row r="13" spans="1:13" ht="30" customHeight="1">
      <c r="A13" s="14"/>
      <c r="B13" s="233" t="s">
        <v>3</v>
      </c>
      <c r="C13" s="13"/>
      <c r="D13" s="106">
        <f>+'S36 5JG'!D13</f>
        <v>0</v>
      </c>
      <c r="E13" s="35">
        <f>+'S36 5JG'!E13</f>
        <v>0</v>
      </c>
      <c r="F13" s="35" t="str">
        <f>+'S36 5JG'!F13</f>
        <v>Salade de blé estivale</v>
      </c>
      <c r="H13" s="70"/>
      <c r="I13" s="70"/>
      <c r="J13" s="70"/>
    </row>
    <row r="14" spans="1:13" ht="30" customHeight="1">
      <c r="A14" s="14"/>
      <c r="B14" s="233"/>
      <c r="C14" s="13"/>
      <c r="D14" s="35" t="str">
        <f>+'S36 5JG'!D14</f>
        <v>Saumon au bouillon</v>
      </c>
      <c r="E14" s="35" t="str">
        <f>+'S36 5JG'!E14</f>
        <v>Saumon au bouillon</v>
      </c>
      <c r="F14" s="35" t="str">
        <f>+'S36 5JG'!F14</f>
        <v>Courgettes au saumon</v>
      </c>
      <c r="H14" s="70"/>
      <c r="I14" s="70"/>
      <c r="J14" s="70"/>
    </row>
    <row r="15" spans="1:13" ht="21" customHeight="1">
      <c r="A15" s="14"/>
      <c r="B15" s="233"/>
      <c r="C15" s="13"/>
      <c r="D15" s="49">
        <f>+'S36 5JG'!D15</f>
        <v>0</v>
      </c>
      <c r="E15" s="49">
        <f>+'S36 5JG'!E15</f>
        <v>0</v>
      </c>
      <c r="F15" s="49">
        <f>+'S36 5JG'!F15</f>
        <v>0</v>
      </c>
      <c r="H15" s="70"/>
      <c r="I15" s="70"/>
      <c r="J15" s="70"/>
    </row>
    <row r="16" spans="1:13" ht="30" customHeight="1">
      <c r="A16" s="14"/>
      <c r="B16" s="233"/>
      <c r="C16" s="13"/>
      <c r="D16" s="35" t="str">
        <f>+'S36 5JG'!D16</f>
        <v>Purée de courgette</v>
      </c>
      <c r="E16" s="35" t="str">
        <f>+'S36 5JG'!E16</f>
        <v>Purée de courgette</v>
      </c>
      <c r="F16" s="35" t="str">
        <f>+'S36 5JG'!F16</f>
        <v>***</v>
      </c>
      <c r="H16" s="241"/>
      <c r="I16" s="241"/>
      <c r="J16" s="241"/>
    </row>
    <row r="17" spans="1:16382" ht="30" customHeight="1">
      <c r="A17" s="14"/>
      <c r="B17" s="233"/>
      <c r="C17" s="13"/>
      <c r="D17" s="35">
        <f>+'S36 5JG'!D17</f>
        <v>0</v>
      </c>
      <c r="E17" s="35" t="str">
        <f>+'S36 5JG'!E17</f>
        <v>Saint-Paulin</v>
      </c>
      <c r="F17" s="35" t="str">
        <f>+'S36 5JG'!F17</f>
        <v>Saint-Paulin</v>
      </c>
      <c r="H17" s="241"/>
      <c r="I17" s="241"/>
      <c r="J17" s="241"/>
    </row>
    <row r="18" spans="1:16382" ht="30" customHeight="1">
      <c r="A18" s="14"/>
      <c r="B18" s="233"/>
      <c r="C18" s="13"/>
      <c r="D18" s="35" t="str">
        <f>+'S36 5JG'!D18</f>
        <v>Purée pomme fleur d'oranger</v>
      </c>
      <c r="E18" s="35" t="str">
        <f>+'S36 5JG'!E18</f>
        <v>Purée pomme fleur d'oranger</v>
      </c>
      <c r="F18" s="35" t="str">
        <f>+'S36 5JG'!F18</f>
        <v>Pomme</v>
      </c>
    </row>
    <row r="19" spans="1:16382" ht="30" customHeight="1">
      <c r="A19" s="14"/>
      <c r="B19" s="233"/>
      <c r="C19" s="13"/>
      <c r="D19" s="55" t="str">
        <f>+'S36 5JG'!D19</f>
        <v>Fromage frais nature</v>
      </c>
      <c r="E19" s="55" t="str">
        <f>+'S36 5JG'!E19</f>
        <v>Fromage frais nature</v>
      </c>
      <c r="F19" s="55" t="str">
        <f>+'S36 5JG'!F19</f>
        <v>Tapioca au lait au chocolat</v>
      </c>
    </row>
    <row r="20" spans="1:16382" ht="30" customHeight="1">
      <c r="A20" s="14"/>
      <c r="B20" s="233"/>
      <c r="C20" s="13"/>
      <c r="D20" s="55" t="str">
        <f>+'S36 5JG'!D20</f>
        <v xml:space="preserve">Purée pomme </v>
      </c>
      <c r="E20" s="55" t="str">
        <f>+'S36 5JG'!E20</f>
        <v xml:space="preserve">Purée pomme </v>
      </c>
      <c r="F20" s="55" t="str">
        <f>+'S36 5JG'!F20</f>
        <v xml:space="preserve">Purée pomme 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6">
        <f>+'S36 5JG'!D21</f>
        <v>0</v>
      </c>
      <c r="E21" s="56">
        <f>+'S36 5JG'!E21</f>
        <v>0</v>
      </c>
      <c r="F21" s="56">
        <f>+'S36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+'S36 5JG'!D22</f>
        <v>0</v>
      </c>
      <c r="E22" s="58">
        <f>+'S36 5JG'!E22</f>
        <v>0</v>
      </c>
      <c r="F22" s="58">
        <f>+'S36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06">
        <f>+'S36 5JG'!D23</f>
        <v>0</v>
      </c>
      <c r="E23" s="33">
        <f>+'S36 5JG'!E23</f>
        <v>0</v>
      </c>
      <c r="F23" s="33" t="str">
        <f>+'S36 5JG'!F23</f>
        <v>Tomate ciboulette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tr">
        <f>+'S36 5JG'!D24</f>
        <v>Egrené de bœuf BIO au bouillon</v>
      </c>
      <c r="E24" s="35" t="str">
        <f>+'S36 5JG'!E24</f>
        <v>Egrené de bœuf BIO au bouillon</v>
      </c>
      <c r="F24" s="35" t="str">
        <f>+'S36 5JG'!F24</f>
        <v>Sauté de bœuf BIO crème basilic</v>
      </c>
      <c r="H24" s="236"/>
      <c r="I24" s="236"/>
      <c r="J24" s="236"/>
    </row>
    <row r="25" spans="1:16382" ht="21" customHeight="1">
      <c r="A25" s="14"/>
      <c r="B25" s="233"/>
      <c r="C25" s="13"/>
      <c r="D25" s="49" t="str">
        <f>+'S36 5JG'!D25</f>
        <v>Œuf bio au bouillon</v>
      </c>
      <c r="E25" s="117" t="str">
        <f>+'S36 5JG'!E25</f>
        <v>Œuf brouillé</v>
      </c>
      <c r="F25" s="117" t="str">
        <f>+'S36 5JG'!F25</f>
        <v>Œuf brouillé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tr">
        <f>+'S36 5JG'!D26</f>
        <v>Purée de chou fleur</v>
      </c>
      <c r="E26" s="35" t="str">
        <f>+'S36 5JG'!E26</f>
        <v>Ecrasé de chou fleur et boulgour</v>
      </c>
      <c r="F26" s="35" t="str">
        <f>+'S36 5JG'!F26</f>
        <v>Boulgour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>
        <f>+'S36 5JG'!D27</f>
        <v>0</v>
      </c>
      <c r="E27" s="35" t="str">
        <f>+'S36 5JG'!E27</f>
        <v>Yaourt  nature</v>
      </c>
      <c r="F27" s="35" t="str">
        <f>+'S36 5JG'!F27</f>
        <v>***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tr">
        <f>+'S36 5JG'!D28</f>
        <v xml:space="preserve">Purée pomme </v>
      </c>
      <c r="E28" s="35" t="str">
        <f>+'S36 5JG'!E28</f>
        <v xml:space="preserve">Purée pomme </v>
      </c>
      <c r="F28" s="35" t="str">
        <f>+'S36 5JG'!F28</f>
        <v>Milk shake chocolat-banane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4" t="str">
        <f>+'S36 5JG'!D29</f>
        <v>Yaourt nature</v>
      </c>
      <c r="E29" s="54" t="str">
        <f>+'S36 5JG'!E29</f>
        <v>Fromage frais ail et fines herbes</v>
      </c>
      <c r="F29" s="54" t="str">
        <f>+'S36 5JG'!F29</f>
        <v>Fromage frais ail et fines herbes</v>
      </c>
    </row>
    <row r="30" spans="1:16382" ht="30" customHeight="1">
      <c r="A30" s="14"/>
      <c r="B30" s="233"/>
      <c r="C30" s="13"/>
      <c r="D30" s="54" t="str">
        <f>+'S36 5JG'!D30</f>
        <v>Purée pomme raisin sec</v>
      </c>
      <c r="E30" s="54" t="str">
        <f>+'S36 5JG'!E30</f>
        <v>Purée pomme raisin sec</v>
      </c>
      <c r="F30" s="54" t="str">
        <f>+'S36 5JG'!F30</f>
        <v>Poire</v>
      </c>
    </row>
    <row r="31" spans="1:16382" ht="30" customHeight="1">
      <c r="A31" s="14"/>
      <c r="B31" s="233"/>
      <c r="C31" s="13"/>
      <c r="D31" s="57">
        <f>+'S36 5JG'!D31</f>
        <v>0</v>
      </c>
      <c r="E31" s="57">
        <f>+'S36 5JG'!E31</f>
        <v>0</v>
      </c>
      <c r="F31" s="57">
        <f>+'S36 5JG'!F31</f>
        <v>0</v>
      </c>
    </row>
    <row r="32" spans="1:16382" ht="6" customHeight="1">
      <c r="A32" s="14"/>
      <c r="B32" s="16"/>
      <c r="C32" s="13"/>
      <c r="D32" s="58">
        <f>+'S36 5JG'!D32</f>
        <v>0</v>
      </c>
      <c r="E32" s="58">
        <f>+'S36 5JG'!E32</f>
        <v>0</v>
      </c>
      <c r="F32" s="58">
        <f>+'S36 5JG'!F32</f>
        <v>0</v>
      </c>
    </row>
    <row r="33" spans="1:14" ht="30" customHeight="1">
      <c r="A33" s="14"/>
      <c r="B33" s="233" t="s">
        <v>5</v>
      </c>
      <c r="C33" s="13"/>
      <c r="D33" s="106" t="str">
        <f>+'S36 5JG'!D33</f>
        <v/>
      </c>
      <c r="E33" s="33">
        <f>+'S36 5JG'!E33</f>
        <v>0</v>
      </c>
      <c r="F33" s="33" t="str">
        <f>+'S36 5JG'!F33</f>
        <v xml:space="preserve">Concombre </v>
      </c>
      <c r="H33" s="220"/>
      <c r="I33" s="113"/>
      <c r="J33" s="113"/>
    </row>
    <row r="34" spans="1:14" ht="30" customHeight="1">
      <c r="A34" s="14"/>
      <c r="B34" s="233"/>
      <c r="C34" s="13"/>
      <c r="D34" s="35" t="str">
        <f>+'S36 5JG'!D34</f>
        <v>Œuf BIO au bouillon</v>
      </c>
      <c r="E34" s="35" t="str">
        <f>+'S36 5JG'!E34</f>
        <v>Omelette</v>
      </c>
      <c r="F34" s="35" t="str">
        <f>+'S36 5JG'!F34</f>
        <v xml:space="preserve">Flan à la provençale </v>
      </c>
      <c r="H34" s="220"/>
      <c r="I34" s="113"/>
      <c r="J34" s="113"/>
    </row>
    <row r="35" spans="1:14" ht="21" customHeight="1">
      <c r="A35" s="14"/>
      <c r="B35" s="233"/>
      <c r="C35" s="13"/>
      <c r="D35" s="49">
        <f>'S36 5JG'!D35</f>
        <v>0</v>
      </c>
      <c r="E35" s="49">
        <f>'S36 5JG'!E35</f>
        <v>0</v>
      </c>
      <c r="F35" s="49">
        <f>'S36 5JG'!F35</f>
        <v>0</v>
      </c>
      <c r="H35" s="113"/>
      <c r="I35" s="113"/>
      <c r="J35" s="113"/>
    </row>
    <row r="36" spans="1:14" ht="30" customHeight="1">
      <c r="A36" s="14"/>
      <c r="B36" s="233"/>
      <c r="C36" s="13"/>
      <c r="D36" s="35" t="str">
        <f>+'S36 5JG'!D36</f>
        <v>Purée de betterave</v>
      </c>
      <c r="E36" s="35" t="str">
        <f>+'S36 5JG'!E36</f>
        <v>Ecrasé de betterave et riz</v>
      </c>
      <c r="F36" s="35" t="str">
        <f>+'S36 5JG'!F36</f>
        <v>Riz pilaf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5" t="str">
        <f>+'S36 5JG'!D37</f>
        <v/>
      </c>
      <c r="E37" s="35" t="str">
        <f>+'S36 5JG'!E37</f>
        <v>Fromage frais nature</v>
      </c>
      <c r="F37" s="35" t="str">
        <f>+'S36 5JG'!F37</f>
        <v>Fromage frais nature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5" t="str">
        <f>+'S36 5JG'!D38</f>
        <v>Purée pomme romarin</v>
      </c>
      <c r="E38" s="35" t="str">
        <f>+'S36 5JG'!E38</f>
        <v>Purée pomme romarin</v>
      </c>
      <c r="F38" s="35" t="str">
        <f>+'S36 5JG'!F38</f>
        <v>Purée pomme romarin</v>
      </c>
      <c r="H38" s="223" t="s">
        <v>96</v>
      </c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55" t="str">
        <f>+'S36 5JG'!D39</f>
        <v>Fromage frais nature</v>
      </c>
      <c r="E39" s="55" t="str">
        <f>+'S36 5JG'!E39</f>
        <v>Camembert</v>
      </c>
      <c r="F39" s="55" t="str">
        <f>+'S36 5JG'!F39</f>
        <v>Camembert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55" t="str">
        <f>+'S36 5JG'!D40</f>
        <v>Purée pomme banane</v>
      </c>
      <c r="E40" s="55" t="str">
        <f>+'S36 5JG'!E40</f>
        <v>Purée pomme banane</v>
      </c>
      <c r="F40" s="55" t="str">
        <f>+'S36 5JG'!F40</f>
        <v>Purée pomme banane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56">
        <f>+'S36 5JG'!D41</f>
        <v>0</v>
      </c>
      <c r="E41" s="56">
        <f>+'S36 5JG'!E41</f>
        <v>0</v>
      </c>
      <c r="F41" s="56">
        <f>+'S36 5JG'!F41</f>
        <v>0</v>
      </c>
      <c r="H41" s="234" t="str">
        <f>'[1]S07 5JG'!H41:J41</f>
        <v>Composition des plats: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>
        <f>+'S36 5JG'!D42</f>
        <v>0</v>
      </c>
      <c r="E42" s="58">
        <f>+'S36 5JG'!E42</f>
        <v>0</v>
      </c>
      <c r="F42" s="58">
        <f>+'S36 5JG'!F42</f>
        <v>0</v>
      </c>
      <c r="L42" s="46"/>
      <c r="M42" s="46"/>
      <c r="N42" s="46"/>
    </row>
    <row r="43" spans="1:14" ht="30" customHeight="1">
      <c r="A43" s="14"/>
      <c r="B43" s="233" t="s">
        <v>6</v>
      </c>
      <c r="C43" s="13"/>
      <c r="D43" s="33" t="str">
        <f>+'S36 5JG'!D43</f>
        <v/>
      </c>
      <c r="E43" s="33">
        <f>+'S36 5JG'!E43</f>
        <v>0</v>
      </c>
      <c r="F43" s="33" t="str">
        <f>+'S36 5JG'!F43</f>
        <v>Crème de petit pois à la menthe</v>
      </c>
      <c r="H43" s="235" t="str">
        <f>'[1]S07 5JG'!H43:XFD62</f>
        <v>*: ingrédient issu de l'agriculture biologique</v>
      </c>
      <c r="I43" s="235"/>
      <c r="J43" s="235"/>
    </row>
    <row r="44" spans="1:14" ht="30" customHeight="1">
      <c r="A44" s="14"/>
      <c r="B44" s="233"/>
      <c r="C44" s="13"/>
      <c r="D44" s="35" t="str">
        <f>+'S36 5JG'!D44</f>
        <v>Purée de pois chiche</v>
      </c>
      <c r="E44" s="35" t="str">
        <f>+'S36 5JG'!E44</f>
        <v>Purée de pois chiche</v>
      </c>
      <c r="F44" s="35" t="str">
        <f>+'S36 5JG'!F44</f>
        <v>Tajine de légumes figue semoule</v>
      </c>
      <c r="H44" s="235" t="str">
        <f>'S36 5JG'!H44:J62</f>
        <v xml:space="preserve">Courgette au poisson: courgette,merlu, tomate, oignon, ail, sucre./Salade de blé estivale: blé, concombre, menthe, huile colza olive, sel/Flan: œuf*, tomate, oignon, lait, crème, emmental,herbe de P, sel/Tajine: légumes couscous, pois chiche, tomate, figue sèche,ail, cumin, cannelle, bouillon de légumes </v>
      </c>
      <c r="I44" s="235"/>
      <c r="J44" s="235"/>
    </row>
    <row r="45" spans="1:14" ht="21" customHeight="1">
      <c r="A45" s="14"/>
      <c r="B45" s="233"/>
      <c r="C45" s="13"/>
      <c r="D45" s="49">
        <f>+'S36 5JG'!D45</f>
        <v>0</v>
      </c>
      <c r="E45" s="49">
        <f>+'S36 5JG'!E45</f>
        <v>0</v>
      </c>
      <c r="F45" s="49">
        <f>+'S36 5JG'!F45</f>
        <v>0</v>
      </c>
      <c r="H45" s="235"/>
      <c r="I45" s="235"/>
      <c r="J45" s="235"/>
    </row>
    <row r="46" spans="1:14" ht="30" customHeight="1">
      <c r="A46" s="14"/>
      <c r="B46" s="233"/>
      <c r="C46" s="13"/>
      <c r="D46" s="35" t="str">
        <f>+'S36 5JG'!D46</f>
        <v>Purée de carotte</v>
      </c>
      <c r="E46" s="35" t="str">
        <f>+'S36 5JG'!E46</f>
        <v>Ecrasé de carotte et semoule</v>
      </c>
      <c r="F46" s="35" t="s">
        <v>69</v>
      </c>
      <c r="H46" s="235"/>
      <c r="I46" s="235"/>
      <c r="J46" s="235"/>
    </row>
    <row r="47" spans="1:14" ht="30" customHeight="1">
      <c r="A47" s="14"/>
      <c r="B47" s="233"/>
      <c r="C47" s="13"/>
      <c r="D47" s="35">
        <f>+'S36 5JG'!D47</f>
        <v>0</v>
      </c>
      <c r="E47" s="35" t="str">
        <f>+'S36 5JG'!E47</f>
        <v>Fraidou</v>
      </c>
      <c r="F47" s="35" t="str">
        <f>+'S36 5JG'!F47</f>
        <v>Fraidou</v>
      </c>
      <c r="H47" s="235"/>
      <c r="I47" s="235"/>
      <c r="J47" s="235"/>
    </row>
    <row r="48" spans="1:14" ht="30" customHeight="1">
      <c r="A48" s="14"/>
      <c r="B48" s="233"/>
      <c r="C48" s="13"/>
      <c r="D48" s="35" t="str">
        <f>+'S36 5JG'!D48</f>
        <v xml:space="preserve">Purée pomme </v>
      </c>
      <c r="E48" s="35" t="str">
        <f>+'S36 5JG'!E48</f>
        <v xml:space="preserve">Purée pomme </v>
      </c>
      <c r="F48" s="35" t="str">
        <f>+'S36 5JG'!F48</f>
        <v>Poire</v>
      </c>
      <c r="H48" s="235"/>
      <c r="I48" s="235"/>
      <c r="J48" s="235"/>
    </row>
    <row r="49" spans="1:14" ht="30" customHeight="1">
      <c r="A49" s="14"/>
      <c r="B49" s="233"/>
      <c r="C49" s="13"/>
      <c r="D49" s="55" t="str">
        <f>+'S36 5JG'!D49</f>
        <v>Fromage frais nature</v>
      </c>
      <c r="E49" s="55" t="str">
        <f>+'S36 5JG'!E49</f>
        <v>Fromage frais nature</v>
      </c>
      <c r="F49" s="55" t="str">
        <f>+'S36 5JG'!F49</f>
        <v>Fromage frais nature</v>
      </c>
      <c r="H49" s="235"/>
      <c r="I49" s="235"/>
      <c r="J49" s="235"/>
    </row>
    <row r="50" spans="1:14" ht="30" customHeight="1">
      <c r="A50" s="14"/>
      <c r="B50" s="233"/>
      <c r="C50" s="13"/>
      <c r="D50" s="55" t="str">
        <f>+'S36 5JG'!D50</f>
        <v>Purée pomme myrtille</v>
      </c>
      <c r="E50" s="55" t="str">
        <f>+'S36 5JG'!E50</f>
        <v>Purée pomme myrtille</v>
      </c>
      <c r="F50" s="55" t="str">
        <f>+'S36 5JG'!F50</f>
        <v>Purée pomme myrtille</v>
      </c>
      <c r="H50" s="235"/>
      <c r="I50" s="235"/>
      <c r="J50" s="235"/>
    </row>
    <row r="51" spans="1:14" ht="30" customHeight="1">
      <c r="A51" s="14"/>
      <c r="B51" s="233"/>
      <c r="C51" s="13"/>
      <c r="D51" s="56">
        <f>+'S36 5JG'!D51</f>
        <v>0</v>
      </c>
      <c r="E51" s="55" t="str">
        <f>+'S36 5JG'!E51</f>
        <v>Moelleux  vanille</v>
      </c>
      <c r="F51" s="56" t="str">
        <f>+'S36 5JG'!F51</f>
        <v>Moelleux  vanille</v>
      </c>
      <c r="H51" s="235"/>
      <c r="I51" s="235"/>
      <c r="J51" s="235"/>
    </row>
    <row r="52" spans="1:14" ht="7.5" hidden="1" customHeight="1">
      <c r="A52" s="14"/>
      <c r="B52" s="16"/>
      <c r="C52" s="13"/>
      <c r="D52" s="109"/>
      <c r="E52" s="58"/>
      <c r="F52" s="118"/>
      <c r="H52" s="235"/>
      <c r="I52" s="235"/>
      <c r="J52" s="235"/>
    </row>
    <row r="53" spans="1:14" ht="25.5" hidden="1" customHeight="1">
      <c r="A53" s="14"/>
      <c r="B53" s="233" t="s">
        <v>109</v>
      </c>
      <c r="C53" s="13"/>
      <c r="D53" s="119"/>
      <c r="E53" s="120"/>
      <c r="F53" s="110" t="s">
        <v>110</v>
      </c>
      <c r="H53" s="235"/>
      <c r="I53" s="235"/>
      <c r="J53" s="235"/>
    </row>
    <row r="54" spans="1:14" ht="25.5" hidden="1" customHeight="1">
      <c r="A54" s="14"/>
      <c r="B54" s="233"/>
      <c r="C54" s="13"/>
      <c r="D54" s="34" t="s">
        <v>111</v>
      </c>
      <c r="E54" s="35" t="s">
        <v>111</v>
      </c>
      <c r="F54" s="34" t="s">
        <v>111</v>
      </c>
      <c r="H54" s="235"/>
      <c r="I54" s="235"/>
      <c r="J54" s="235"/>
    </row>
    <row r="55" spans="1:14" ht="25.5" hidden="1" customHeight="1">
      <c r="A55" s="14"/>
      <c r="B55" s="233"/>
      <c r="C55" s="13"/>
      <c r="D55" s="34" t="s">
        <v>112</v>
      </c>
      <c r="E55" s="35" t="s">
        <v>112</v>
      </c>
      <c r="F55" s="34" t="s">
        <v>113</v>
      </c>
      <c r="H55" s="235"/>
      <c r="I55" s="235"/>
      <c r="J55" s="235"/>
    </row>
    <row r="56" spans="1:14" ht="25.5" hidden="1" customHeight="1">
      <c r="A56" s="14"/>
      <c r="B56" s="233"/>
      <c r="C56" s="13"/>
      <c r="D56" s="34" t="s">
        <v>56</v>
      </c>
      <c r="E56" s="35" t="s">
        <v>114</v>
      </c>
      <c r="F56" s="34" t="s">
        <v>114</v>
      </c>
      <c r="H56" s="235"/>
      <c r="I56" s="235"/>
      <c r="J56" s="235"/>
    </row>
    <row r="57" spans="1:14" ht="25.5" hidden="1" customHeight="1">
      <c r="A57" s="14"/>
      <c r="B57" s="233"/>
      <c r="C57" s="13"/>
      <c r="D57" s="34" t="s">
        <v>115</v>
      </c>
      <c r="E57" s="35" t="s">
        <v>115</v>
      </c>
      <c r="F57" s="121" t="s">
        <v>115</v>
      </c>
      <c r="H57" s="235"/>
      <c r="I57" s="235"/>
      <c r="J57" s="235"/>
    </row>
    <row r="58" spans="1:14" ht="25.5" hidden="1" customHeight="1">
      <c r="A58" s="14"/>
      <c r="B58" s="233"/>
      <c r="C58" s="13"/>
      <c r="D58" s="122" t="s">
        <v>73</v>
      </c>
      <c r="E58" s="123" t="s">
        <v>73</v>
      </c>
      <c r="F58" s="122" t="s">
        <v>73</v>
      </c>
      <c r="H58" s="235"/>
      <c r="I58" s="235"/>
      <c r="J58" s="235"/>
    </row>
    <row r="59" spans="1:14" ht="25.5" hidden="1" customHeight="1">
      <c r="A59" s="14"/>
      <c r="B59" s="233"/>
      <c r="C59" s="13"/>
      <c r="D59" s="122" t="s">
        <v>116</v>
      </c>
      <c r="E59" s="123" t="s">
        <v>116</v>
      </c>
      <c r="F59" s="122" t="s">
        <v>99</v>
      </c>
      <c r="H59" s="235"/>
      <c r="I59" s="235"/>
      <c r="J59" s="235"/>
    </row>
    <row r="60" spans="1:14" ht="25.5" hidden="1" customHeight="1">
      <c r="A60" s="14"/>
      <c r="B60" s="233"/>
      <c r="C60" s="13"/>
      <c r="D60" s="124" t="s">
        <v>56</v>
      </c>
      <c r="E60" s="125" t="s">
        <v>117</v>
      </c>
      <c r="F60" s="124" t="s">
        <v>117</v>
      </c>
      <c r="H60" s="235"/>
      <c r="I60" s="235"/>
      <c r="J60" s="235"/>
    </row>
    <row r="61" spans="1:14" ht="6.75" customHeight="1">
      <c r="A61" s="14"/>
      <c r="B61" s="16"/>
      <c r="C61" s="13"/>
      <c r="D61" s="109">
        <f>+'S36 5JG'!D61</f>
        <v>0</v>
      </c>
      <c r="E61" s="206">
        <f>+'S36 5JG'!E61</f>
        <v>0</v>
      </c>
      <c r="F61" s="207">
        <f>+'S36 5JG'!F61</f>
        <v>0</v>
      </c>
      <c r="H61" s="235"/>
      <c r="I61" s="235"/>
      <c r="J61" s="235"/>
      <c r="L61" s="46"/>
      <c r="M61" s="46"/>
      <c r="N61" s="46"/>
    </row>
    <row r="62" spans="1:14" ht="30" customHeight="1">
      <c r="A62" s="14"/>
      <c r="B62" s="233" t="s">
        <v>109</v>
      </c>
      <c r="C62" s="13"/>
      <c r="D62" s="110"/>
      <c r="E62" s="33"/>
      <c r="F62" s="33" t="str">
        <f t="shared" ref="F62:F67" si="0">F33</f>
        <v xml:space="preserve">Concombre </v>
      </c>
      <c r="H62" s="235"/>
      <c r="I62" s="235"/>
      <c r="J62" s="235"/>
    </row>
    <row r="63" spans="1:14" ht="30" customHeight="1">
      <c r="A63" s="14"/>
      <c r="B63" s="233"/>
      <c r="C63" s="13"/>
      <c r="D63" s="34" t="s">
        <v>79</v>
      </c>
      <c r="E63" s="35" t="s">
        <v>90</v>
      </c>
      <c r="F63" s="35" t="str">
        <f t="shared" si="0"/>
        <v xml:space="preserve">Flan à la provençale </v>
      </c>
      <c r="H63" s="153"/>
      <c r="I63" s="153"/>
      <c r="J63" s="153"/>
    </row>
    <row r="64" spans="1:14" ht="21" customHeight="1">
      <c r="A64" s="14"/>
      <c r="B64" s="233"/>
      <c r="C64" s="13"/>
      <c r="D64" s="48"/>
      <c r="E64" s="49"/>
      <c r="F64" s="35">
        <f t="shared" si="0"/>
        <v>0</v>
      </c>
      <c r="H64" s="50"/>
      <c r="I64" s="50"/>
      <c r="J64" s="50"/>
    </row>
    <row r="65" spans="1:18" ht="30" customHeight="1">
      <c r="A65" s="14"/>
      <c r="B65" s="233"/>
      <c r="C65" s="13"/>
      <c r="D65" s="34" t="str">
        <f t="shared" ref="D65:F70" si="1">D36</f>
        <v>Purée de betterave</v>
      </c>
      <c r="E65" s="34" t="str">
        <f t="shared" si="1"/>
        <v>Ecrasé de betterave et riz</v>
      </c>
      <c r="F65" s="35" t="str">
        <f t="shared" si="0"/>
        <v>Riz pilaf</v>
      </c>
      <c r="H65" s="50"/>
      <c r="I65" s="50"/>
      <c r="J65" s="50"/>
    </row>
    <row r="66" spans="1:18" ht="30" customHeight="1">
      <c r="A66" s="14"/>
      <c r="B66" s="233"/>
      <c r="C66" s="13"/>
      <c r="D66" s="34" t="str">
        <f t="shared" si="1"/>
        <v/>
      </c>
      <c r="E66" s="35" t="str">
        <f t="shared" si="1"/>
        <v>Fromage frais nature</v>
      </c>
      <c r="F66" s="35" t="str">
        <f t="shared" si="0"/>
        <v>Fromage frais nature</v>
      </c>
      <c r="H66" s="50"/>
      <c r="I66" s="50"/>
      <c r="J66" s="50"/>
    </row>
    <row r="67" spans="1:18" ht="30" customHeight="1">
      <c r="A67" s="14"/>
      <c r="B67" s="233"/>
      <c r="C67" s="13"/>
      <c r="D67" s="34" t="str">
        <f t="shared" si="1"/>
        <v>Purée pomme romarin</v>
      </c>
      <c r="E67" s="35" t="str">
        <f t="shared" si="1"/>
        <v>Purée pomme romarin</v>
      </c>
      <c r="F67" s="35" t="str">
        <f t="shared" si="0"/>
        <v>Purée pomme romarin</v>
      </c>
      <c r="H67" s="50"/>
      <c r="I67" s="50"/>
      <c r="J67" s="50"/>
    </row>
    <row r="68" spans="1:18" ht="30" customHeight="1">
      <c r="A68" s="14"/>
      <c r="B68" s="233"/>
      <c r="C68" s="13"/>
      <c r="D68" s="53" t="str">
        <f t="shared" si="1"/>
        <v>Fromage frais nature</v>
      </c>
      <c r="E68" s="54" t="str">
        <f t="shared" si="1"/>
        <v>Camembert</v>
      </c>
      <c r="F68" s="54" t="str">
        <f t="shared" si="1"/>
        <v>Camembert</v>
      </c>
      <c r="H68" s="50"/>
      <c r="I68" s="50"/>
      <c r="J68" s="50"/>
    </row>
    <row r="69" spans="1:18" ht="30" customHeight="1">
      <c r="A69" s="14"/>
      <c r="B69" s="233"/>
      <c r="C69" s="13"/>
      <c r="D69" s="53" t="str">
        <f t="shared" si="1"/>
        <v>Purée pomme banane</v>
      </c>
      <c r="E69" s="54" t="str">
        <f t="shared" si="1"/>
        <v>Purée pomme banane</v>
      </c>
      <c r="F69" s="54" t="str">
        <f t="shared" si="1"/>
        <v>Purée pomme banane</v>
      </c>
      <c r="H69" s="50"/>
      <c r="I69" s="50"/>
      <c r="J69" s="50"/>
    </row>
    <row r="70" spans="1:18" ht="30" customHeight="1">
      <c r="A70" s="14"/>
      <c r="B70" s="233"/>
      <c r="C70" s="13"/>
      <c r="D70" s="53">
        <f t="shared" si="1"/>
        <v>0</v>
      </c>
      <c r="E70" s="54">
        <f t="shared" si="1"/>
        <v>0</v>
      </c>
      <c r="F70" s="57">
        <f t="shared" si="1"/>
        <v>0</v>
      </c>
      <c r="H70" s="50"/>
      <c r="I70" s="50"/>
      <c r="J70" s="50"/>
    </row>
    <row r="71" spans="1:18" ht="6.75" customHeight="1">
      <c r="A71" s="14"/>
      <c r="B71" s="16"/>
      <c r="C71" s="13"/>
      <c r="D71" s="109">
        <v>0</v>
      </c>
      <c r="E71" s="58">
        <v>0</v>
      </c>
      <c r="F71" s="126">
        <v>0</v>
      </c>
      <c r="H71" s="50"/>
      <c r="I71" s="50"/>
      <c r="J71" s="50"/>
      <c r="L71" s="46"/>
      <c r="M71" s="46"/>
      <c r="N71" s="46"/>
    </row>
    <row r="72" spans="1:18" ht="10.5" customHeight="1">
      <c r="H72" s="50"/>
      <c r="I72" s="50"/>
      <c r="J72" s="50"/>
    </row>
    <row r="73" spans="1:18" ht="18" customHeight="1">
      <c r="D73" s="111" t="s">
        <v>118</v>
      </c>
      <c r="E73" s="112" t="s">
        <v>119</v>
      </c>
      <c r="H73" s="50"/>
      <c r="I73" s="50"/>
      <c r="J73" s="50"/>
    </row>
    <row r="74" spans="1:18" ht="21.75" customHeight="1">
      <c r="D74" s="9" t="str">
        <f>+'S36 5JG'!D63</f>
        <v>P.A. n°3</v>
      </c>
      <c r="H74" s="50"/>
      <c r="I74" s="50"/>
      <c r="J74" s="50"/>
    </row>
    <row r="75" spans="1:18" ht="30" customHeight="1">
      <c r="A75" s="232" t="s">
        <v>122</v>
      </c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</row>
  </sheetData>
  <mergeCells count="17">
    <mergeCell ref="B23:B31"/>
    <mergeCell ref="H23:J24"/>
    <mergeCell ref="H25:J26"/>
    <mergeCell ref="H27:J28"/>
    <mergeCell ref="G1:J1"/>
    <mergeCell ref="B3:B11"/>
    <mergeCell ref="H5:J7"/>
    <mergeCell ref="B13:B21"/>
    <mergeCell ref="H16:J17"/>
    <mergeCell ref="A75:R75"/>
    <mergeCell ref="B33:B41"/>
    <mergeCell ref="H41:J41"/>
    <mergeCell ref="B43:B51"/>
    <mergeCell ref="H43:J43"/>
    <mergeCell ref="H44:J62"/>
    <mergeCell ref="B53:B60"/>
    <mergeCell ref="B62:B7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0" zoomScale="39" zoomScaleNormal="40" zoomScaleSheetLayoutView="39" zoomScalePageLayoutView="10" workbookViewId="0">
      <selection activeCell="D66" sqref="D66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'S36 5JG'!D1</f>
        <v>MENUS DU LUNDI AU VENDREDI</v>
      </c>
      <c r="E1" s="7"/>
      <c r="F1" s="59" t="str">
        <f>+'S36 5JG'!F1</f>
        <v>Semaine n° 36 - du 04 au 10 septembre 2023</v>
      </c>
      <c r="G1" s="238"/>
      <c r="H1" s="238"/>
      <c r="I1" s="238"/>
      <c r="J1" s="238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30" customHeight="1">
      <c r="A3" s="14"/>
      <c r="B3" s="233" t="s">
        <v>2</v>
      </c>
      <c r="C3" s="13"/>
      <c r="D3" s="139" t="str">
        <f>+'S36 5JG'!D3</f>
        <v/>
      </c>
      <c r="E3" s="139">
        <f>+'S36 5JG'!E3</f>
        <v>0</v>
      </c>
      <c r="F3" s="52" t="str">
        <f>'S36 5JG'!F3</f>
        <v>Salade de haricot vert tomate</v>
      </c>
    </row>
    <row r="4" spans="1:13" ht="30" customHeight="1">
      <c r="A4" s="14"/>
      <c r="B4" s="233"/>
      <c r="C4" s="13"/>
      <c r="D4" s="131" t="str">
        <f>+'S36 5JG'!D4</f>
        <v>Sauté de porc au bouillon</v>
      </c>
      <c r="E4" s="131" t="str">
        <f>+'S36 5JG'!E4</f>
        <v>Sauté de porc au bouillon</v>
      </c>
      <c r="F4" s="131" t="str">
        <f>+'S36 5JG'!F4</f>
        <v>Sauté de porc à l'estragon</v>
      </c>
    </row>
    <row r="5" spans="1:13" ht="21" customHeight="1">
      <c r="A5" s="14"/>
      <c r="B5" s="233"/>
      <c r="C5" s="13"/>
      <c r="D5" s="140" t="str">
        <f>+'S36 5JG'!D5</f>
        <v>Colin au bouillon</v>
      </c>
      <c r="E5" s="140" t="str">
        <f>+'S36 5JG'!E5</f>
        <v>Colin au bouillon</v>
      </c>
      <c r="F5" s="140" t="str">
        <f>+'S36 5JG'!F5</f>
        <v>Colin sauce estragon</v>
      </c>
      <c r="H5" s="239"/>
      <c r="I5" s="239"/>
      <c r="J5" s="239"/>
    </row>
    <row r="6" spans="1:13" ht="30" customHeight="1">
      <c r="A6" s="14"/>
      <c r="B6" s="233"/>
      <c r="C6" s="13"/>
      <c r="D6" s="131" t="str">
        <f>+'S36 5JG'!D6</f>
        <v>Purée de carotte</v>
      </c>
      <c r="E6" s="131" t="str">
        <f>+'S36 5JG'!E6</f>
        <v>Purée de carotte</v>
      </c>
      <c r="F6" s="131" t="str">
        <f>+'S36 5JG'!F6</f>
        <v>Carottes et coquillette</v>
      </c>
      <c r="H6" s="239"/>
      <c r="I6" s="239"/>
      <c r="J6" s="239"/>
    </row>
    <row r="7" spans="1:13" ht="30" customHeight="1">
      <c r="A7" s="14"/>
      <c r="B7" s="233"/>
      <c r="C7" s="13"/>
      <c r="D7" s="131">
        <f>+'S36 5JG'!D7</f>
        <v>0</v>
      </c>
      <c r="E7" s="131" t="str">
        <f>+'S36 5JG'!E7</f>
        <v>Pont-l'Evêque</v>
      </c>
      <c r="F7" s="131" t="str">
        <f>+'S36 5JG'!F7</f>
        <v>Pont-l'Evêque</v>
      </c>
      <c r="H7" s="239"/>
      <c r="I7" s="239"/>
      <c r="J7" s="239"/>
      <c r="L7" s="15"/>
      <c r="M7" s="39"/>
    </row>
    <row r="8" spans="1:13" ht="30" customHeight="1">
      <c r="A8" s="14"/>
      <c r="B8" s="233"/>
      <c r="C8" s="13"/>
      <c r="D8" s="131" t="str">
        <f>+'S36 5JG'!D8</f>
        <v>Purée pomme quetsche</v>
      </c>
      <c r="E8" s="131" t="str">
        <f>+'S36 5JG'!E8</f>
        <v>Purée pomme quetsche</v>
      </c>
      <c r="F8" s="35" t="str">
        <f>+'S36 5JG'!F8</f>
        <v>Prune</v>
      </c>
      <c r="I8" s="75"/>
      <c r="J8" s="75"/>
    </row>
    <row r="9" spans="1:13" ht="30" customHeight="1">
      <c r="A9" s="14"/>
      <c r="B9" s="233"/>
      <c r="C9" s="13"/>
      <c r="D9" s="55" t="str">
        <f>'S36 5JG'!D9</f>
        <v>Yaourt nature</v>
      </c>
      <c r="E9" s="55" t="str">
        <f>'S36 5JG'!E9</f>
        <v>Yaourt nature</v>
      </c>
      <c r="F9" s="55" t="str">
        <f>'S36 5JG'!F9</f>
        <v>Yaourt nature</v>
      </c>
    </row>
    <row r="10" spans="1:13" ht="30" customHeight="1">
      <c r="A10" s="14"/>
      <c r="B10" s="233"/>
      <c r="C10" s="13"/>
      <c r="D10" s="55" t="str">
        <f>'S36 5JG'!D10</f>
        <v>Purée pomme vanille</v>
      </c>
      <c r="E10" s="55" t="str">
        <f>'S36 5JG'!E10</f>
        <v>Purée pomme vanille</v>
      </c>
      <c r="F10" s="55" t="str">
        <f>'S36 5JG'!F10</f>
        <v>Purée pomme vanille</v>
      </c>
    </row>
    <row r="11" spans="1:13" ht="30" customHeight="1">
      <c r="A11" s="14"/>
      <c r="B11" s="233"/>
      <c r="C11" s="13"/>
      <c r="D11" s="56"/>
      <c r="E11" s="55" t="str">
        <f>'S36 5JG'!E11</f>
        <v>confiture</v>
      </c>
      <c r="F11" s="55" t="str">
        <f>'S36 5JG'!F11</f>
        <v>confiture</v>
      </c>
    </row>
    <row r="12" spans="1:13" ht="6" customHeight="1">
      <c r="A12" s="14"/>
      <c r="B12" s="16"/>
      <c r="C12" s="13"/>
      <c r="D12" s="58">
        <f>+'S36 5JG'!D12</f>
        <v>0</v>
      </c>
      <c r="E12" s="58">
        <f>+'S36 5JG'!E12</f>
        <v>0</v>
      </c>
      <c r="F12" s="58">
        <f>+'S36 5JG'!F12</f>
        <v>0</v>
      </c>
    </row>
    <row r="13" spans="1:13" ht="30" customHeight="1">
      <c r="A13" s="14"/>
      <c r="B13" s="233" t="s">
        <v>3</v>
      </c>
      <c r="C13" s="13"/>
      <c r="D13" s="106">
        <f>+'S36 5JG'!D13</f>
        <v>0</v>
      </c>
      <c r="E13" s="33">
        <f>+'S36 5JG'!E13</f>
        <v>0</v>
      </c>
      <c r="F13" s="33" t="str">
        <f>+'S36 5JG'!F13</f>
        <v>Salade de blé estivale</v>
      </c>
      <c r="H13" s="70"/>
      <c r="I13" s="70"/>
      <c r="J13" s="70"/>
    </row>
    <row r="14" spans="1:13" ht="30" customHeight="1">
      <c r="A14" s="14"/>
      <c r="B14" s="233"/>
      <c r="C14" s="13"/>
      <c r="D14" s="35" t="str">
        <f>+'S36 5JG'!D14</f>
        <v>Saumon au bouillon</v>
      </c>
      <c r="E14" s="35" t="str">
        <f>+'S36 5JG'!E14</f>
        <v>Saumon au bouillon</v>
      </c>
      <c r="F14" s="35" t="str">
        <f>+'S36 5JG'!F14</f>
        <v>Courgettes au saumon</v>
      </c>
      <c r="H14" s="70"/>
      <c r="I14" s="70"/>
      <c r="J14" s="70"/>
    </row>
    <row r="15" spans="1:13" ht="21" customHeight="1">
      <c r="A15" s="14"/>
      <c r="B15" s="233"/>
      <c r="C15" s="13"/>
      <c r="D15" s="49">
        <f>+'S36 5JG'!D15</f>
        <v>0</v>
      </c>
      <c r="E15" s="49">
        <f>+'S36 5JG'!E15</f>
        <v>0</v>
      </c>
      <c r="F15" s="49">
        <f>+'S36 5JG'!F15</f>
        <v>0</v>
      </c>
      <c r="H15" s="70"/>
      <c r="I15" s="70"/>
      <c r="J15" s="70"/>
    </row>
    <row r="16" spans="1:13" ht="30" customHeight="1">
      <c r="A16" s="14"/>
      <c r="B16" s="233"/>
      <c r="C16" s="13"/>
      <c r="D16" s="35" t="str">
        <f>+'S36 5JG'!D16</f>
        <v>Purée de courgette</v>
      </c>
      <c r="E16" s="35" t="str">
        <f>+'S36 5JG'!E16</f>
        <v>Purée de courgette</v>
      </c>
      <c r="F16" s="35" t="str">
        <f>+'S36 5JG'!F16</f>
        <v>***</v>
      </c>
      <c r="H16" s="241"/>
      <c r="I16" s="241"/>
      <c r="J16" s="241"/>
    </row>
    <row r="17" spans="1:16382" ht="30" customHeight="1">
      <c r="A17" s="14"/>
      <c r="B17" s="233"/>
      <c r="C17" s="13"/>
      <c r="D17" s="35">
        <f>+'S36 5JG'!D17</f>
        <v>0</v>
      </c>
      <c r="E17" s="35" t="str">
        <f>+'S36 5JG'!E17</f>
        <v>Saint-Paulin</v>
      </c>
      <c r="F17" s="35" t="str">
        <f>+'S36 5JG'!F17</f>
        <v>Saint-Paulin</v>
      </c>
      <c r="H17" s="241"/>
      <c r="I17" s="241"/>
      <c r="J17" s="241"/>
    </row>
    <row r="18" spans="1:16382" ht="30" customHeight="1">
      <c r="A18" s="14"/>
      <c r="B18" s="233"/>
      <c r="C18" s="13"/>
      <c r="D18" s="35" t="str">
        <f>+'S36 5JG'!D18</f>
        <v>Purée pomme fleur d'oranger</v>
      </c>
      <c r="E18" s="35" t="str">
        <f>+'S36 5JG'!E18</f>
        <v>Purée pomme fleur d'oranger</v>
      </c>
      <c r="F18" s="71" t="str">
        <f>+'S36 5JG'!F18</f>
        <v>Pomme</v>
      </c>
    </row>
    <row r="19" spans="1:16382" ht="30" customHeight="1">
      <c r="A19" s="14"/>
      <c r="B19" s="233"/>
      <c r="C19" s="13"/>
      <c r="D19" s="55" t="str">
        <f>+'S36 5JG'!D19</f>
        <v>Fromage frais nature</v>
      </c>
      <c r="E19" s="55" t="str">
        <f>+'S36 5JG'!E19</f>
        <v>Fromage frais nature</v>
      </c>
      <c r="F19" s="55" t="str">
        <f>+'S36 5JG'!F19</f>
        <v>Tapioca au lait au chocolat</v>
      </c>
    </row>
    <row r="20" spans="1:16382" ht="30" customHeight="1">
      <c r="A20" s="14"/>
      <c r="B20" s="233"/>
      <c r="C20" s="13"/>
      <c r="D20" s="55" t="str">
        <f>+'S36 5JG'!D20</f>
        <v xml:space="preserve">Purée pomme </v>
      </c>
      <c r="E20" s="55" t="str">
        <f>+'S36 5JG'!E20</f>
        <v xml:space="preserve">Purée pomme </v>
      </c>
      <c r="F20" s="55" t="str">
        <f>+'S36 5JG'!F20</f>
        <v xml:space="preserve">Purée pomme 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6">
        <f>+'S36 5JG'!D21</f>
        <v>0</v>
      </c>
      <c r="E21" s="55">
        <f>+'S36 5JG'!E21</f>
        <v>0</v>
      </c>
      <c r="F21" s="55">
        <f>+'S36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>
        <f>+'S36 5JG'!D22</f>
        <v>0</v>
      </c>
      <c r="E22" s="58">
        <f>+'S36 5JG'!E22</f>
        <v>0</v>
      </c>
      <c r="F22" s="58">
        <f>+'S36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06">
        <f>+'S36 5JG'!D23</f>
        <v>0</v>
      </c>
      <c r="E23" s="33">
        <f>+'S36 5JG'!E23</f>
        <v>0</v>
      </c>
      <c r="F23" s="33" t="str">
        <f>+'S36 5JG'!F23</f>
        <v>Tomate ciboulette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tr">
        <f>+'S36 5JG'!D24</f>
        <v>Egrené de bœuf BIO au bouillon</v>
      </c>
      <c r="E24" s="35" t="str">
        <f>+'S36 5JG'!E24</f>
        <v>Egrené de bœuf BIO au bouillon</v>
      </c>
      <c r="F24" s="35" t="str">
        <f>+'S36 5JG'!F24</f>
        <v>Sauté de bœuf BIO crème basilic</v>
      </c>
      <c r="H24" s="236"/>
      <c r="I24" s="236"/>
      <c r="J24" s="236"/>
    </row>
    <row r="25" spans="1:16382" ht="21" customHeight="1">
      <c r="A25" s="14"/>
      <c r="B25" s="233"/>
      <c r="C25" s="13"/>
      <c r="D25" s="49" t="str">
        <f>+'S36 5JG'!D25</f>
        <v>Œuf bio au bouillon</v>
      </c>
      <c r="E25" s="49" t="str">
        <f>+'S36 5JG'!E25</f>
        <v>Œuf brouillé</v>
      </c>
      <c r="F25" s="49" t="str">
        <f>+'S36 5JG'!F25</f>
        <v>Œuf brouillé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tr">
        <f>+'S36 5JG'!D26</f>
        <v>Purée de chou fleur</v>
      </c>
      <c r="E26" s="35" t="str">
        <f>+'S36 5JG'!E26</f>
        <v>Ecrasé de chou fleur et boulgour</v>
      </c>
      <c r="F26" s="35" t="str">
        <f>+'S36 5JG'!F26</f>
        <v>Boulgour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>
        <f>+'S36 5JG'!D27</f>
        <v>0</v>
      </c>
      <c r="E27" s="35" t="str">
        <f>+'S36 5JG'!E27</f>
        <v>Yaourt  nature</v>
      </c>
      <c r="F27" s="35" t="str">
        <f>+'S36 5JG'!F27</f>
        <v>***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tr">
        <f>+'S36 5JG'!D28</f>
        <v xml:space="preserve">Purée pomme </v>
      </c>
      <c r="E28" s="35" t="str">
        <f>+'S36 5JG'!E28</f>
        <v xml:space="preserve">Purée pomme </v>
      </c>
      <c r="F28" s="35" t="str">
        <f>+'S36 5JG'!F28</f>
        <v>Milk shake chocolat-banane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4" t="str">
        <f>+'S36 5JG'!D29</f>
        <v>Yaourt nature</v>
      </c>
      <c r="E29" s="54" t="str">
        <f>+'S36 5JG'!E29</f>
        <v>Fromage frais ail et fines herbes</v>
      </c>
      <c r="F29" s="54" t="str">
        <f>+'S36 5JG'!F29</f>
        <v>Fromage frais ail et fines herbes</v>
      </c>
    </row>
    <row r="30" spans="1:16382" ht="30" customHeight="1">
      <c r="A30" s="14"/>
      <c r="B30" s="233"/>
      <c r="C30" s="13"/>
      <c r="D30" s="54" t="str">
        <f>+'S36 5JG'!D30</f>
        <v>Purée pomme raisin sec</v>
      </c>
      <c r="E30" s="54" t="str">
        <f>+'S36 5JG'!E30</f>
        <v>Purée pomme raisin sec</v>
      </c>
      <c r="F30" s="54" t="str">
        <f>+'S36 5JG'!F30</f>
        <v>Poire</v>
      </c>
    </row>
    <row r="31" spans="1:16382" ht="30" customHeight="1">
      <c r="A31" s="14"/>
      <c r="B31" s="233"/>
      <c r="C31" s="13"/>
      <c r="D31" s="57">
        <f>+'S36 5JG'!D31</f>
        <v>0</v>
      </c>
      <c r="E31" s="57">
        <f>+'S36 5JG'!E31</f>
        <v>0</v>
      </c>
      <c r="F31" s="57">
        <f>+'S36 5JG'!F31</f>
        <v>0</v>
      </c>
    </row>
    <row r="32" spans="1:16382" ht="6" customHeight="1">
      <c r="A32" s="14"/>
      <c r="B32" s="16"/>
      <c r="C32" s="13"/>
      <c r="D32" s="58">
        <f>+'S36 5JG'!D32</f>
        <v>0</v>
      </c>
      <c r="E32" s="58">
        <f>+'S36 5JG'!E32</f>
        <v>0</v>
      </c>
      <c r="F32" s="58">
        <f>+'S36 5JG'!F32</f>
        <v>0</v>
      </c>
    </row>
    <row r="33" spans="1:14" ht="30" customHeight="1">
      <c r="A33" s="14"/>
      <c r="B33" s="233" t="s">
        <v>5</v>
      </c>
      <c r="C33" s="13"/>
      <c r="D33" s="106" t="str">
        <f>+'S36 5JG'!D33</f>
        <v/>
      </c>
      <c r="E33" s="33">
        <f>+'S36 5JG'!E33</f>
        <v>0</v>
      </c>
      <c r="F33" s="33" t="str">
        <f>+'S36 5JG'!F33</f>
        <v xml:space="preserve">Concombre </v>
      </c>
      <c r="H33" s="220"/>
      <c r="I33" s="113"/>
      <c r="J33" s="113"/>
    </row>
    <row r="34" spans="1:14" ht="30" customHeight="1">
      <c r="A34" s="14"/>
      <c r="B34" s="233"/>
      <c r="C34" s="13"/>
      <c r="D34" s="35" t="str">
        <f>+'S36 5JG'!D34</f>
        <v>Œuf BIO au bouillon</v>
      </c>
      <c r="E34" s="35" t="str">
        <f>+'S36 5JG'!E34</f>
        <v>Omelette</v>
      </c>
      <c r="F34" s="35" t="str">
        <f>+'S36 5JG'!F34</f>
        <v xml:space="preserve">Flan à la provençale </v>
      </c>
      <c r="H34" s="220"/>
      <c r="I34" s="113"/>
      <c r="J34" s="113"/>
    </row>
    <row r="35" spans="1:14" ht="21" customHeight="1">
      <c r="A35" s="14"/>
      <c r="B35" s="233"/>
      <c r="C35" s="13"/>
      <c r="D35" s="49">
        <f>+'S36 5JG'!D35</f>
        <v>0</v>
      </c>
      <c r="E35" s="49">
        <f>+'S36 5JG'!E35</f>
        <v>0</v>
      </c>
      <c r="F35" s="49">
        <f>'S36 5JG'!F35</f>
        <v>0</v>
      </c>
      <c r="H35" s="113"/>
      <c r="I35" s="113"/>
      <c r="J35" s="113"/>
    </row>
    <row r="36" spans="1:14" ht="30" customHeight="1">
      <c r="A36" s="14"/>
      <c r="B36" s="233"/>
      <c r="C36" s="13"/>
      <c r="D36" s="35" t="str">
        <f>+'S36 5JG'!D36</f>
        <v>Purée de betterave</v>
      </c>
      <c r="E36" s="35" t="str">
        <f>+'S36 5JG'!E36</f>
        <v>Ecrasé de betterave et riz</v>
      </c>
      <c r="F36" s="35" t="str">
        <f>+'S36 5JG'!F36</f>
        <v>Riz pilaf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5" t="str">
        <f>+'S36 5JG'!D37</f>
        <v/>
      </c>
      <c r="E37" s="35" t="str">
        <f>+'S36 5JG'!E37</f>
        <v>Fromage frais nature</v>
      </c>
      <c r="F37" s="35" t="str">
        <f>+'S36 5JG'!F37</f>
        <v>Fromage frais nature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5" t="str">
        <f>+'S36 5JG'!D38</f>
        <v>Purée pomme romarin</v>
      </c>
      <c r="E38" s="35" t="str">
        <f>+'S36 5JG'!E38</f>
        <v>Purée pomme romarin</v>
      </c>
      <c r="F38" s="71" t="str">
        <f>+'S36 5JG'!F38</f>
        <v>Purée pomme romarin</v>
      </c>
      <c r="H38" s="223" t="s">
        <v>96</v>
      </c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55" t="str">
        <f>+'S36 5JG'!D39</f>
        <v>Fromage frais nature</v>
      </c>
      <c r="E39" s="55" t="str">
        <f>+'S36 5JG'!E39</f>
        <v>Camembert</v>
      </c>
      <c r="F39" s="55" t="str">
        <f>+'S36 5JG'!F39</f>
        <v>Camembert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55" t="str">
        <f>+'S36 5JG'!D40</f>
        <v>Purée pomme banane</v>
      </c>
      <c r="E40" s="55" t="str">
        <f>+'S36 5JG'!E40</f>
        <v>Purée pomme banane</v>
      </c>
      <c r="F40" s="55" t="str">
        <f>+'S36 5JG'!F40</f>
        <v>Purée pomme banane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56">
        <f>+'S36 5JG'!D41</f>
        <v>0</v>
      </c>
      <c r="E41" s="56">
        <f>+'S36 5JG'!E41</f>
        <v>0</v>
      </c>
      <c r="F41" s="56">
        <f>+'S36 5JG'!F41</f>
        <v>0</v>
      </c>
      <c r="H41" s="234" t="str">
        <f>'[1]S07 5JG'!H41:J41</f>
        <v>Composition des plats: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>
        <f>+'S36 5JG'!D42</f>
        <v>0</v>
      </c>
      <c r="E42" s="58">
        <f>+'S36 5JG'!E42</f>
        <v>0</v>
      </c>
      <c r="F42" s="58">
        <f>+'S36 5JG'!F42</f>
        <v>0</v>
      </c>
      <c r="L42" s="46"/>
      <c r="M42" s="46"/>
      <c r="N42" s="46"/>
    </row>
    <row r="43" spans="1:14" ht="30" customHeight="1">
      <c r="A43" s="14"/>
      <c r="B43" s="233" t="s">
        <v>6</v>
      </c>
      <c r="C43" s="13"/>
      <c r="D43" s="33" t="str">
        <f>+'S36 5JG'!D43</f>
        <v/>
      </c>
      <c r="E43" s="33">
        <f>+'S36 5JG'!E43</f>
        <v>0</v>
      </c>
      <c r="F43" s="52" t="str">
        <f>+'S36 5JG'!F43</f>
        <v>Crème de petit pois à la menthe</v>
      </c>
      <c r="H43" s="235" t="str">
        <f>'[1]S07 5JG'!H43:XFD62</f>
        <v>*: ingrédient issu de l'agriculture biologique</v>
      </c>
      <c r="I43" s="235"/>
      <c r="J43" s="235"/>
    </row>
    <row r="44" spans="1:14" ht="30" customHeight="1">
      <c r="A44" s="14"/>
      <c r="B44" s="233"/>
      <c r="C44" s="13"/>
      <c r="D44" s="35" t="str">
        <f>+'S36 5JG'!D44</f>
        <v>Purée de pois chiche</v>
      </c>
      <c r="E44" s="35" t="str">
        <f>+'S36 5JG'!E44</f>
        <v>Purée de pois chiche</v>
      </c>
      <c r="F44" s="35" t="str">
        <f>+'S36 5JG'!F44</f>
        <v>Tajine de légumes figue semoule</v>
      </c>
      <c r="H44" s="235" t="str">
        <f>'S36 5JG'!H44:J62</f>
        <v xml:space="preserve">Courgette au poisson: courgette,merlu, tomate, oignon, ail, sucre./Salade de blé estivale: blé, concombre, menthe, huile colza olive, sel/Flan: œuf*, tomate, oignon, lait, crème, emmental,herbe de P, sel/Tajine: légumes couscous, pois chiche, tomate, figue sèche,ail, cumin, cannelle, bouillon de légumes </v>
      </c>
      <c r="I44" s="235"/>
      <c r="J44" s="235"/>
    </row>
    <row r="45" spans="1:14" ht="21" customHeight="1">
      <c r="A45" s="14"/>
      <c r="B45" s="233"/>
      <c r="C45" s="13"/>
      <c r="D45" s="49">
        <f>+'S36 5JG'!D45</f>
        <v>0</v>
      </c>
      <c r="E45" s="49">
        <f>+'S36 5JG'!E45</f>
        <v>0</v>
      </c>
      <c r="F45" s="49">
        <f>+'S36 5JG'!F45</f>
        <v>0</v>
      </c>
      <c r="H45" s="235"/>
      <c r="I45" s="235"/>
      <c r="J45" s="235"/>
    </row>
    <row r="46" spans="1:14" ht="30" customHeight="1">
      <c r="A46" s="14"/>
      <c r="B46" s="233"/>
      <c r="C46" s="13"/>
      <c r="D46" s="35" t="str">
        <f>+'S36 5JG'!D46</f>
        <v>Purée de carotte</v>
      </c>
      <c r="E46" s="35" t="str">
        <f>+'S36 5JG'!E46</f>
        <v>Ecrasé de carotte et semoule</v>
      </c>
      <c r="F46" s="35" t="s">
        <v>69</v>
      </c>
      <c r="H46" s="235"/>
      <c r="I46" s="235"/>
      <c r="J46" s="235"/>
    </row>
    <row r="47" spans="1:14" ht="30" customHeight="1">
      <c r="A47" s="14"/>
      <c r="B47" s="233"/>
      <c r="C47" s="13"/>
      <c r="D47" s="35">
        <f>+'S36 5JG'!D47</f>
        <v>0</v>
      </c>
      <c r="E47" s="35" t="str">
        <f>+'S36 5JG'!E47</f>
        <v>Fraidou</v>
      </c>
      <c r="F47" s="35" t="str">
        <f>+'S36 5JG'!F47</f>
        <v>Fraidou</v>
      </c>
      <c r="H47" s="235"/>
      <c r="I47" s="235"/>
      <c r="J47" s="235"/>
    </row>
    <row r="48" spans="1:14" ht="30" customHeight="1">
      <c r="A48" s="14"/>
      <c r="B48" s="233"/>
      <c r="C48" s="13"/>
      <c r="D48" s="35" t="str">
        <f>+'S36 5JG'!D48</f>
        <v xml:space="preserve">Purée pomme </v>
      </c>
      <c r="E48" s="35" t="str">
        <f>+'S36 5JG'!E48</f>
        <v xml:space="preserve">Purée pomme </v>
      </c>
      <c r="F48" s="35" t="str">
        <f>+'S36 5JG'!F48</f>
        <v>Poire</v>
      </c>
      <c r="H48" s="235"/>
      <c r="I48" s="235"/>
      <c r="J48" s="235"/>
    </row>
    <row r="49" spans="1:18" ht="30" customHeight="1">
      <c r="A49" s="14"/>
      <c r="B49" s="233"/>
      <c r="C49" s="13"/>
      <c r="D49" s="55" t="str">
        <f>+'S36 5JG'!D49</f>
        <v>Fromage frais nature</v>
      </c>
      <c r="E49" s="55" t="str">
        <f>+'S36 5JG'!E49</f>
        <v>Fromage frais nature</v>
      </c>
      <c r="F49" s="55" t="str">
        <f>+'S36 5JG'!F49</f>
        <v>Fromage frais nature</v>
      </c>
      <c r="H49" s="235"/>
      <c r="I49" s="235"/>
      <c r="J49" s="235"/>
    </row>
    <row r="50" spans="1:18" ht="30" customHeight="1">
      <c r="A50" s="14"/>
      <c r="B50" s="233"/>
      <c r="C50" s="13"/>
      <c r="D50" s="55" t="str">
        <f>+'S36 5JG'!D50</f>
        <v>Purée pomme myrtille</v>
      </c>
      <c r="E50" s="55" t="str">
        <f>+'S36 5JG'!E50</f>
        <v>Purée pomme myrtille</v>
      </c>
      <c r="F50" s="55" t="str">
        <f>+'S36 5JG'!F50</f>
        <v>Purée pomme myrtille</v>
      </c>
      <c r="H50" s="235"/>
      <c r="I50" s="235"/>
      <c r="J50" s="235"/>
    </row>
    <row r="51" spans="1:18" ht="30" customHeight="1">
      <c r="A51" s="14"/>
      <c r="B51" s="233"/>
      <c r="C51" s="13"/>
      <c r="D51" s="56">
        <f>+'S36 5JG'!D51</f>
        <v>0</v>
      </c>
      <c r="E51" s="55" t="str">
        <f>+'S36 5JG'!E51</f>
        <v>Moelleux  vanille</v>
      </c>
      <c r="F51" s="56" t="str">
        <f>+'S36 5JG'!F51</f>
        <v>Moelleux  vanille</v>
      </c>
      <c r="H51" s="235"/>
      <c r="I51" s="235"/>
      <c r="J51" s="235"/>
    </row>
    <row r="52" spans="1:18" ht="7.5" hidden="1" customHeight="1">
      <c r="A52" s="14"/>
      <c r="B52" s="16"/>
      <c r="C52" s="13"/>
      <c r="D52" s="20"/>
      <c r="E52" s="21"/>
      <c r="F52" s="36"/>
      <c r="H52" s="235"/>
      <c r="I52" s="235"/>
      <c r="J52" s="235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35"/>
      <c r="I53" s="235"/>
      <c r="J53" s="235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35"/>
      <c r="I54" s="235"/>
      <c r="J54" s="235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35"/>
      <c r="I55" s="235"/>
      <c r="J55" s="235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35"/>
      <c r="I56" s="235"/>
      <c r="J56" s="235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35"/>
      <c r="I57" s="235"/>
      <c r="J57" s="235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35"/>
      <c r="I58" s="235"/>
      <c r="J58" s="235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35"/>
      <c r="I59" s="235"/>
      <c r="J59" s="235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35"/>
      <c r="I60" s="235"/>
      <c r="J60" s="235"/>
    </row>
    <row r="61" spans="1:18" ht="10.5" customHeight="1">
      <c r="H61" s="235"/>
      <c r="I61" s="235"/>
      <c r="J61" s="235"/>
    </row>
    <row r="62" spans="1:18" ht="18" customHeight="1">
      <c r="D62" s="111" t="s">
        <v>118</v>
      </c>
      <c r="E62" s="112" t="s">
        <v>119</v>
      </c>
      <c r="H62" s="235"/>
      <c r="I62" s="235"/>
      <c r="J62" s="235"/>
    </row>
    <row r="63" spans="1:18" ht="21.75" customHeight="1">
      <c r="D63" s="9" t="str">
        <f>+'S36 5JG'!D63</f>
        <v>P.A. n°3</v>
      </c>
      <c r="H63" s="153"/>
      <c r="I63" s="153"/>
      <c r="J63" s="153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</sheetData>
  <mergeCells count="16">
    <mergeCell ref="B23:B31"/>
    <mergeCell ref="H23:J24"/>
    <mergeCell ref="H25:J26"/>
    <mergeCell ref="H27:J28"/>
    <mergeCell ref="G1:J1"/>
    <mergeCell ref="B3:B11"/>
    <mergeCell ref="H5:J7"/>
    <mergeCell ref="B13:B21"/>
    <mergeCell ref="H16:J17"/>
    <mergeCell ref="A64:R64"/>
    <mergeCell ref="B33:B41"/>
    <mergeCell ref="H41:J41"/>
    <mergeCell ref="B43:B51"/>
    <mergeCell ref="H43:J43"/>
    <mergeCell ref="H44:J62"/>
    <mergeCell ref="B53:B60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8"/>
  <sheetViews>
    <sheetView showGridLines="0" showZeros="0" showWhiteSpace="0" view="pageBreakPreview" zoomScale="55" zoomScaleNormal="40" zoomScaleSheetLayoutView="55" zoomScalePageLayoutView="10" workbookViewId="0">
      <selection activeCell="F21" sqref="F2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252</v>
      </c>
      <c r="E1" s="7"/>
      <c r="F1" s="59" t="s">
        <v>131</v>
      </c>
      <c r="G1" s="242"/>
      <c r="H1" s="242"/>
      <c r="I1" s="242"/>
      <c r="J1" s="242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30" customHeight="1">
      <c r="A3" s="14"/>
      <c r="B3" s="233" t="s">
        <v>2</v>
      </c>
      <c r="C3" s="13"/>
      <c r="D3" s="33"/>
      <c r="E3" s="33"/>
      <c r="F3" s="104" t="s">
        <v>132</v>
      </c>
    </row>
    <row r="4" spans="1:13" ht="30" customHeight="1">
      <c r="A4" s="14"/>
      <c r="B4" s="233"/>
      <c r="C4" s="13"/>
      <c r="D4" s="35" t="s">
        <v>67</v>
      </c>
      <c r="E4" s="35" t="s">
        <v>67</v>
      </c>
      <c r="F4" s="35" t="s">
        <v>133</v>
      </c>
    </row>
    <row r="5" spans="1:13" ht="21" customHeight="1">
      <c r="A5" s="14"/>
      <c r="B5" s="233"/>
      <c r="C5" s="13"/>
      <c r="D5" s="49"/>
      <c r="E5" s="49"/>
      <c r="F5" s="49"/>
      <c r="I5" s="243"/>
      <c r="J5" s="243"/>
    </row>
    <row r="6" spans="1:13" ht="30" customHeight="1">
      <c r="A6" s="14"/>
      <c r="B6" s="233"/>
      <c r="C6" s="13"/>
      <c r="D6" s="35" t="s">
        <v>134</v>
      </c>
      <c r="E6" s="35" t="s">
        <v>134</v>
      </c>
      <c r="F6" s="35" t="s">
        <v>243</v>
      </c>
      <c r="I6" s="243"/>
      <c r="J6" s="243"/>
    </row>
    <row r="7" spans="1:13" ht="30" customHeight="1">
      <c r="A7" s="14"/>
      <c r="B7" s="233"/>
      <c r="C7" s="13"/>
      <c r="D7" s="35"/>
      <c r="E7" s="35" t="s">
        <v>136</v>
      </c>
      <c r="F7" s="35" t="s">
        <v>136</v>
      </c>
      <c r="I7" s="243"/>
      <c r="J7" s="243"/>
      <c r="L7" s="15"/>
      <c r="M7" s="39"/>
    </row>
    <row r="8" spans="1:13" ht="30" customHeight="1">
      <c r="A8" s="14"/>
      <c r="B8" s="233"/>
      <c r="C8" s="13"/>
      <c r="D8" s="35" t="s">
        <v>98</v>
      </c>
      <c r="E8" s="35" t="s">
        <v>98</v>
      </c>
      <c r="F8" s="35" t="s">
        <v>72</v>
      </c>
      <c r="I8" s="243"/>
      <c r="J8" s="243"/>
    </row>
    <row r="9" spans="1:13" ht="30" customHeight="1">
      <c r="A9" s="14"/>
      <c r="B9" s="233"/>
      <c r="C9" s="13"/>
      <c r="D9" s="54" t="s">
        <v>137</v>
      </c>
      <c r="E9" s="54" t="s">
        <v>137</v>
      </c>
      <c r="F9" s="54" t="s">
        <v>137</v>
      </c>
    </row>
    <row r="10" spans="1:13" ht="30" customHeight="1">
      <c r="A10" s="14"/>
      <c r="B10" s="233"/>
      <c r="C10" s="13"/>
      <c r="D10" s="55" t="s">
        <v>138</v>
      </c>
      <c r="E10" s="55" t="s">
        <v>138</v>
      </c>
      <c r="F10" s="55" t="s">
        <v>138</v>
      </c>
    </row>
    <row r="11" spans="1:13" ht="30" customHeight="1">
      <c r="A11" s="14"/>
      <c r="B11" s="233"/>
      <c r="C11" s="13"/>
      <c r="D11" s="56"/>
      <c r="E11" s="57" t="s">
        <v>139</v>
      </c>
      <c r="F11" s="57" t="s">
        <v>139</v>
      </c>
    </row>
    <row r="12" spans="1:13" ht="6" customHeight="1">
      <c r="A12" s="14"/>
      <c r="B12" s="16"/>
      <c r="C12" s="13"/>
      <c r="D12" s="18"/>
      <c r="E12" s="18"/>
      <c r="F12" s="18"/>
    </row>
    <row r="13" spans="1:13" ht="30" customHeight="1">
      <c r="A13" s="14"/>
      <c r="B13" s="233" t="s">
        <v>3</v>
      </c>
      <c r="C13" s="13"/>
      <c r="D13" s="106" t="s">
        <v>56</v>
      </c>
      <c r="E13" s="33"/>
      <c r="F13" s="104" t="s">
        <v>140</v>
      </c>
      <c r="H13" s="69"/>
      <c r="I13" s="69"/>
      <c r="J13" s="69"/>
    </row>
    <row r="14" spans="1:13" ht="30" customHeight="1">
      <c r="A14" s="14"/>
      <c r="B14" s="233"/>
      <c r="C14" s="13"/>
      <c r="D14" s="35" t="s">
        <v>141</v>
      </c>
      <c r="E14" s="35" t="s">
        <v>141</v>
      </c>
      <c r="F14" s="35" t="s">
        <v>142</v>
      </c>
      <c r="H14" s="69"/>
      <c r="I14" s="69"/>
      <c r="J14" s="69"/>
    </row>
    <row r="15" spans="1:13" ht="21" customHeight="1">
      <c r="A15" s="14"/>
      <c r="B15" s="233"/>
      <c r="C15" s="13"/>
      <c r="D15" s="49"/>
      <c r="E15" s="49"/>
      <c r="F15" s="49"/>
      <c r="H15" s="69"/>
      <c r="I15" s="69"/>
      <c r="J15" s="69"/>
    </row>
    <row r="16" spans="1:13" ht="30" customHeight="1">
      <c r="A16" s="14"/>
      <c r="B16" s="233"/>
      <c r="C16" s="13"/>
      <c r="D16" s="35" t="s">
        <v>143</v>
      </c>
      <c r="E16" s="35" t="s">
        <v>143</v>
      </c>
      <c r="F16" s="35" t="s">
        <v>69</v>
      </c>
      <c r="H16" s="240"/>
      <c r="I16" s="240"/>
      <c r="J16" s="240"/>
    </row>
    <row r="17" spans="1:16382" ht="30" customHeight="1">
      <c r="A17" s="14"/>
      <c r="B17" s="233"/>
      <c r="C17" s="13"/>
      <c r="D17" s="35" t="s">
        <v>56</v>
      </c>
      <c r="E17" s="35" t="s">
        <v>73</v>
      </c>
      <c r="F17" s="35" t="s">
        <v>73</v>
      </c>
      <c r="H17" s="240"/>
      <c r="I17" s="240"/>
      <c r="J17" s="240"/>
    </row>
    <row r="18" spans="1:16382" ht="30" customHeight="1">
      <c r="A18" s="14"/>
      <c r="B18" s="233"/>
      <c r="C18" s="13"/>
      <c r="D18" s="35" t="s">
        <v>116</v>
      </c>
      <c r="E18" s="35" t="s">
        <v>116</v>
      </c>
      <c r="F18" s="35" t="s">
        <v>99</v>
      </c>
    </row>
    <row r="19" spans="1:16382" ht="30" customHeight="1">
      <c r="A19" s="14"/>
      <c r="B19" s="233"/>
      <c r="C19" s="13"/>
      <c r="D19" s="54" t="s">
        <v>137</v>
      </c>
      <c r="E19" s="54" t="s">
        <v>144</v>
      </c>
      <c r="F19" s="54" t="s">
        <v>144</v>
      </c>
    </row>
    <row r="20" spans="1:16382" ht="30" customHeight="1">
      <c r="A20" s="14"/>
      <c r="B20" s="233"/>
      <c r="C20" s="13"/>
      <c r="D20" s="54" t="s">
        <v>145</v>
      </c>
      <c r="E20" s="54" t="s">
        <v>145</v>
      </c>
      <c r="F20" s="54" t="s">
        <v>145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57"/>
      <c r="E21" s="57"/>
      <c r="F21" s="57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58"/>
      <c r="E22" s="58"/>
      <c r="F22" s="58"/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33"/>
      <c r="E23" s="33"/>
      <c r="F23" s="104" t="s">
        <v>146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5" t="s">
        <v>58</v>
      </c>
      <c r="E24" s="35" t="s">
        <v>58</v>
      </c>
      <c r="F24" s="35" t="s">
        <v>242</v>
      </c>
      <c r="H24" s="236"/>
      <c r="I24" s="236"/>
      <c r="J24" s="236"/>
    </row>
    <row r="25" spans="1:16382" ht="21" customHeight="1">
      <c r="A25" s="14"/>
      <c r="B25" s="233"/>
      <c r="C25" s="13"/>
      <c r="D25" s="49" t="s">
        <v>147</v>
      </c>
      <c r="E25" s="49" t="s">
        <v>147</v>
      </c>
      <c r="F25" s="144" t="s">
        <v>148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5" t="s">
        <v>68</v>
      </c>
      <c r="E26" s="35" t="s">
        <v>149</v>
      </c>
      <c r="F26" s="101" t="s">
        <v>150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5" t="s">
        <v>56</v>
      </c>
      <c r="E27" s="35" t="s">
        <v>151</v>
      </c>
      <c r="F27" s="35" t="s">
        <v>151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5" t="s">
        <v>65</v>
      </c>
      <c r="E28" s="35" t="s">
        <v>65</v>
      </c>
      <c r="F28" s="35" t="s">
        <v>152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4" t="s">
        <v>64</v>
      </c>
      <c r="E29" s="54" t="s">
        <v>153</v>
      </c>
      <c r="F29" s="54" t="s">
        <v>153</v>
      </c>
    </row>
    <row r="30" spans="1:16382" ht="30" customHeight="1">
      <c r="A30" s="14"/>
      <c r="B30" s="233"/>
      <c r="C30" s="13"/>
      <c r="D30" s="54" t="s">
        <v>154</v>
      </c>
      <c r="E30" s="54" t="s">
        <v>154</v>
      </c>
      <c r="F30" s="54" t="s">
        <v>154</v>
      </c>
    </row>
    <row r="31" spans="1:16382" ht="30" customHeight="1">
      <c r="A31" s="14"/>
      <c r="B31" s="233"/>
      <c r="C31" s="13"/>
      <c r="D31" s="57"/>
      <c r="E31" s="57" t="s">
        <v>260</v>
      </c>
      <c r="F31" s="57" t="s">
        <v>260</v>
      </c>
    </row>
    <row r="32" spans="1:16382" ht="6" customHeight="1">
      <c r="A32" s="14"/>
      <c r="B32" s="16"/>
      <c r="C32" s="13"/>
      <c r="D32" s="58"/>
      <c r="E32" s="58"/>
      <c r="F32" s="58"/>
    </row>
    <row r="33" spans="1:14" ht="30" customHeight="1">
      <c r="A33" s="14"/>
      <c r="B33" s="233" t="s">
        <v>5</v>
      </c>
      <c r="C33" s="13"/>
      <c r="D33" s="104"/>
      <c r="E33" s="104"/>
      <c r="F33" s="104" t="s">
        <v>155</v>
      </c>
    </row>
    <row r="34" spans="1:14" ht="30" customHeight="1">
      <c r="A34" s="14"/>
      <c r="B34" s="233"/>
      <c r="C34" s="13"/>
      <c r="D34" s="101" t="s">
        <v>156</v>
      </c>
      <c r="E34" s="101" t="s">
        <v>156</v>
      </c>
      <c r="F34" s="101" t="s">
        <v>254</v>
      </c>
    </row>
    <row r="35" spans="1:14" ht="21" customHeight="1">
      <c r="A35" s="14"/>
      <c r="B35" s="233"/>
      <c r="C35" s="13"/>
      <c r="D35" s="144" t="s">
        <v>73</v>
      </c>
      <c r="E35" s="144" t="s">
        <v>90</v>
      </c>
      <c r="F35" s="144" t="s">
        <v>90</v>
      </c>
    </row>
    <row r="36" spans="1:14" ht="30" customHeight="1">
      <c r="A36" s="14"/>
      <c r="B36" s="233"/>
      <c r="C36" s="13"/>
      <c r="D36" s="101" t="s">
        <v>104</v>
      </c>
      <c r="E36" s="101" t="s">
        <v>105</v>
      </c>
      <c r="F36" s="101" t="s">
        <v>157</v>
      </c>
      <c r="L36" s="45"/>
    </row>
    <row r="37" spans="1:14" ht="30" customHeight="1">
      <c r="A37" s="14"/>
      <c r="B37" s="233"/>
      <c r="C37" s="13"/>
      <c r="D37" s="101"/>
      <c r="E37" s="101" t="s">
        <v>64</v>
      </c>
      <c r="F37" s="101" t="s">
        <v>69</v>
      </c>
      <c r="L37" s="45"/>
    </row>
    <row r="38" spans="1:14" ht="30" customHeight="1">
      <c r="A38" s="14"/>
      <c r="B38" s="233"/>
      <c r="C38" s="13"/>
      <c r="D38" s="101" t="s">
        <v>158</v>
      </c>
      <c r="E38" s="101" t="s">
        <v>158</v>
      </c>
      <c r="F38" s="101" t="s">
        <v>159</v>
      </c>
      <c r="L38" s="46"/>
      <c r="M38" s="46"/>
      <c r="N38" s="46"/>
    </row>
    <row r="39" spans="1:14" ht="30" customHeight="1">
      <c r="A39" s="14"/>
      <c r="B39" s="233"/>
      <c r="C39" s="13"/>
      <c r="D39" s="212" t="s">
        <v>64</v>
      </c>
      <c r="E39" s="192" t="s">
        <v>160</v>
      </c>
      <c r="F39" s="192" t="s">
        <v>160</v>
      </c>
      <c r="L39" s="46"/>
      <c r="M39" s="46"/>
      <c r="N39" s="46"/>
    </row>
    <row r="40" spans="1:14" ht="30" customHeight="1">
      <c r="A40" s="14"/>
      <c r="B40" s="233"/>
      <c r="C40" s="13"/>
      <c r="D40" s="192" t="s">
        <v>161</v>
      </c>
      <c r="E40" s="192" t="s">
        <v>161</v>
      </c>
      <c r="F40" s="192" t="s">
        <v>72</v>
      </c>
      <c r="L40" s="46"/>
      <c r="M40" s="46"/>
      <c r="N40" s="46"/>
    </row>
    <row r="41" spans="1:14" ht="30" customHeight="1">
      <c r="A41" s="14"/>
      <c r="B41" s="233"/>
      <c r="C41" s="13"/>
      <c r="D41" s="213"/>
      <c r="E41" s="213"/>
      <c r="F41" s="213"/>
      <c r="H41" s="234" t="str">
        <f>'[1]S07 5JG'!H41:J41</f>
        <v>Composition des plats: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58"/>
      <c r="E42" s="58"/>
      <c r="F42" s="58"/>
      <c r="L42" s="46"/>
      <c r="M42" s="46"/>
      <c r="N42" s="46"/>
    </row>
    <row r="43" spans="1:14" ht="30" customHeight="1">
      <c r="A43" s="14"/>
      <c r="B43" s="233" t="s">
        <v>6</v>
      </c>
      <c r="C43" s="13"/>
      <c r="D43" s="211"/>
      <c r="E43" s="104"/>
      <c r="F43" s="104" t="s">
        <v>162</v>
      </c>
      <c r="H43" s="235" t="str">
        <f>'[1]S07 5JG'!H43:XFD62</f>
        <v>*: ingrédient issu de l'agriculture biologique</v>
      </c>
      <c r="I43" s="235"/>
      <c r="J43" s="235"/>
    </row>
    <row r="44" spans="1:14" ht="30" customHeight="1">
      <c r="A44" s="14"/>
      <c r="B44" s="233"/>
      <c r="C44" s="13"/>
      <c r="D44" s="101" t="s">
        <v>89</v>
      </c>
      <c r="E44" s="101" t="s">
        <v>80</v>
      </c>
      <c r="F44" s="101" t="s">
        <v>163</v>
      </c>
      <c r="H44" s="235" t="s">
        <v>164</v>
      </c>
      <c r="I44" s="235"/>
      <c r="J44" s="235"/>
    </row>
    <row r="45" spans="1:14" ht="21" customHeight="1">
      <c r="A45" s="14"/>
      <c r="B45" s="233"/>
      <c r="C45" s="13"/>
      <c r="D45" s="144"/>
      <c r="E45" s="144"/>
      <c r="F45" s="144"/>
      <c r="H45" s="235"/>
      <c r="I45" s="235"/>
      <c r="J45" s="235"/>
    </row>
    <row r="46" spans="1:14" ht="30" customHeight="1">
      <c r="A46" s="14"/>
      <c r="B46" s="233"/>
      <c r="C46" s="13"/>
      <c r="D46" s="101" t="s">
        <v>165</v>
      </c>
      <c r="E46" s="101" t="s">
        <v>166</v>
      </c>
      <c r="F46" s="101" t="s">
        <v>167</v>
      </c>
      <c r="H46" s="235"/>
      <c r="I46" s="235"/>
      <c r="J46" s="235"/>
    </row>
    <row r="47" spans="1:14" ht="30" customHeight="1">
      <c r="A47" s="14"/>
      <c r="B47" s="233"/>
      <c r="C47" s="13"/>
      <c r="D47" s="101"/>
      <c r="E47" s="101" t="s">
        <v>168</v>
      </c>
      <c r="F47" s="101" t="s">
        <v>168</v>
      </c>
      <c r="H47" s="235"/>
      <c r="I47" s="235"/>
      <c r="J47" s="235"/>
    </row>
    <row r="48" spans="1:14" ht="30" customHeight="1">
      <c r="A48" s="14"/>
      <c r="B48" s="233"/>
      <c r="C48" s="13"/>
      <c r="D48" s="101" t="s">
        <v>169</v>
      </c>
      <c r="E48" s="101" t="s">
        <v>169</v>
      </c>
      <c r="F48" s="101" t="s">
        <v>169</v>
      </c>
      <c r="H48" s="235"/>
      <c r="I48" s="235"/>
      <c r="J48" s="235"/>
    </row>
    <row r="49" spans="1:18" ht="30" customHeight="1">
      <c r="A49" s="14"/>
      <c r="B49" s="233"/>
      <c r="C49" s="13"/>
      <c r="D49" s="54" t="s">
        <v>170</v>
      </c>
      <c r="E49" s="54" t="s">
        <v>258</v>
      </c>
      <c r="F49" s="54" t="s">
        <v>258</v>
      </c>
      <c r="H49" s="235"/>
      <c r="I49" s="235"/>
      <c r="J49" s="235"/>
    </row>
    <row r="50" spans="1:18" ht="30" customHeight="1">
      <c r="A50" s="14"/>
      <c r="B50" s="233"/>
      <c r="C50" s="13"/>
      <c r="D50" s="54" t="s">
        <v>171</v>
      </c>
      <c r="E50" s="54" t="s">
        <v>171</v>
      </c>
      <c r="F50" s="54" t="s">
        <v>172</v>
      </c>
      <c r="H50" s="235"/>
      <c r="I50" s="235"/>
      <c r="J50" s="235"/>
    </row>
    <row r="51" spans="1:18" ht="30" customHeight="1">
      <c r="A51" s="14"/>
      <c r="B51" s="233"/>
      <c r="C51" s="13"/>
      <c r="D51" s="57"/>
      <c r="E51" s="57"/>
      <c r="F51" s="57"/>
      <c r="H51" s="235"/>
      <c r="I51" s="235"/>
      <c r="J51" s="235"/>
    </row>
    <row r="52" spans="1:18" ht="7.5" hidden="1" customHeight="1">
      <c r="A52" s="14"/>
      <c r="B52" s="16"/>
      <c r="C52" s="13"/>
      <c r="D52" s="20"/>
      <c r="E52" s="21"/>
      <c r="F52" s="36"/>
      <c r="H52" s="235"/>
      <c r="I52" s="235"/>
      <c r="J52" s="235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35"/>
      <c r="I53" s="235"/>
      <c r="J53" s="235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35"/>
      <c r="I54" s="235"/>
      <c r="J54" s="235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35"/>
      <c r="I55" s="235"/>
      <c r="J55" s="235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35"/>
      <c r="I56" s="235"/>
      <c r="J56" s="235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35"/>
      <c r="I57" s="235"/>
      <c r="J57" s="235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35"/>
      <c r="I58" s="235"/>
      <c r="J58" s="235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35"/>
      <c r="I59" s="235"/>
      <c r="J59" s="235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35"/>
      <c r="I60" s="235"/>
      <c r="J60" s="235"/>
    </row>
    <row r="61" spans="1:18" ht="10.5" customHeight="1">
      <c r="H61" s="235"/>
      <c r="I61" s="235"/>
      <c r="J61" s="235"/>
    </row>
    <row r="62" spans="1:18" ht="18" customHeight="1">
      <c r="D62" s="111" t="s">
        <v>118</v>
      </c>
      <c r="E62" s="112" t="s">
        <v>119</v>
      </c>
      <c r="F62" s="47" t="s">
        <v>120</v>
      </c>
      <c r="H62" s="155"/>
      <c r="I62" s="155"/>
      <c r="J62" s="155"/>
    </row>
    <row r="63" spans="1:18" ht="21.75" customHeight="1">
      <c r="D63" s="9" t="s">
        <v>173</v>
      </c>
      <c r="H63" s="156"/>
      <c r="I63" s="156"/>
      <c r="J63" s="156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  <row r="71" spans="4:6" ht="33.75">
      <c r="D71" s="34"/>
      <c r="E71" s="34"/>
      <c r="F71" s="34"/>
    </row>
    <row r="72" spans="4:6" ht="33.75">
      <c r="D72" s="53"/>
      <c r="E72" s="53"/>
      <c r="F72" s="53"/>
    </row>
    <row r="73" spans="4:6" ht="33.75">
      <c r="D73" s="53"/>
      <c r="E73" s="53"/>
      <c r="F73" s="53"/>
    </row>
    <row r="74" spans="4:6" ht="33.75">
      <c r="D74" s="53"/>
      <c r="E74" s="53"/>
      <c r="F74" s="53"/>
    </row>
    <row r="75" spans="4:6" ht="33.75">
      <c r="D75" s="34"/>
      <c r="E75" s="34"/>
      <c r="F75" s="34"/>
    </row>
    <row r="76" spans="4:6" ht="26.25">
      <c r="D76" s="48"/>
      <c r="E76" s="48"/>
      <c r="F76" s="48"/>
    </row>
    <row r="77" spans="4:6" ht="33.75">
      <c r="D77" s="34"/>
      <c r="E77" s="34"/>
      <c r="F77" s="34"/>
    </row>
    <row r="78" spans="4:6" ht="33.75">
      <c r="D78" s="34"/>
      <c r="E78" s="34"/>
      <c r="F78" s="34"/>
    </row>
    <row r="79" spans="4:6" ht="33.75">
      <c r="D79" s="34"/>
      <c r="E79" s="34"/>
      <c r="F79" s="34"/>
    </row>
    <row r="80" spans="4:6" ht="33.75">
      <c r="D80" s="147"/>
      <c r="E80" s="147"/>
      <c r="F80" s="147"/>
    </row>
    <row r="81" spans="4:6" ht="33.75">
      <c r="D81" s="147"/>
      <c r="E81" s="147"/>
      <c r="F81" s="147"/>
    </row>
    <row r="82" spans="4:6" ht="33.75">
      <c r="D82" s="147"/>
      <c r="E82" s="147"/>
      <c r="F82" s="147"/>
    </row>
    <row r="83" spans="4:6" ht="33.75">
      <c r="D83" s="34"/>
      <c r="E83" s="34"/>
      <c r="F83" s="34"/>
    </row>
    <row r="84" spans="4:6" ht="33.75">
      <c r="D84" s="34"/>
      <c r="E84" s="34"/>
      <c r="F84" s="34"/>
    </row>
    <row r="85" spans="4:6" ht="33.75">
      <c r="D85" s="34"/>
      <c r="E85" s="34"/>
      <c r="F85" s="34"/>
    </row>
    <row r="86" spans="4:6" ht="33.75">
      <c r="D86" s="147"/>
      <c r="E86" s="147"/>
      <c r="F86" s="147"/>
    </row>
    <row r="87" spans="4:6" ht="33.75">
      <c r="D87" s="147"/>
      <c r="E87" s="147"/>
      <c r="F87" s="147"/>
    </row>
    <row r="88" spans="4:6" ht="33.75">
      <c r="D88" s="147"/>
      <c r="E88" s="147"/>
      <c r="F88" s="147"/>
    </row>
  </sheetData>
  <mergeCells count="16">
    <mergeCell ref="A64:R64"/>
    <mergeCell ref="B33:B41"/>
    <mergeCell ref="H41:J41"/>
    <mergeCell ref="B43:B51"/>
    <mergeCell ref="H43:J43"/>
    <mergeCell ref="H44:J61"/>
    <mergeCell ref="B53:B6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8" zoomScale="42" zoomScaleNormal="40" zoomScaleSheetLayoutView="42" zoomScalePageLayoutView="10" workbookViewId="0">
      <selection activeCell="F41" sqref="F41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'S37 5JG'!D1</f>
        <v>MENUS DU LUNDI AU VENDREDI</v>
      </c>
      <c r="E1" s="7"/>
      <c r="F1" s="59" t="str">
        <f>'S37 5JG'!F1</f>
        <v>Semaine n° 37 - du 11 au 17 septembre 2023</v>
      </c>
      <c r="G1" s="242"/>
      <c r="H1" s="242"/>
      <c r="I1" s="242"/>
      <c r="J1" s="242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45" customHeight="1">
      <c r="A3" s="14"/>
      <c r="B3" s="233" t="s">
        <v>2</v>
      </c>
      <c r="C3" s="13"/>
      <c r="D3" s="157">
        <f>'S37 5JG'!D3</f>
        <v>0</v>
      </c>
      <c r="E3" s="61">
        <f>'S37 5JG'!E3</f>
        <v>0</v>
      </c>
      <c r="F3" s="61" t="str">
        <f>'S37 5JG'!F3</f>
        <v>Salade de riz niçois</v>
      </c>
    </row>
    <row r="4" spans="1:13" ht="45" customHeight="1">
      <c r="A4" s="14"/>
      <c r="B4" s="233"/>
      <c r="C4" s="13"/>
      <c r="D4" s="158" t="str">
        <f>'S37 5JG'!D4</f>
        <v>Merlu au bouillon</v>
      </c>
      <c r="E4" s="62" t="str">
        <f>'S37 5JG'!E4</f>
        <v>Merlu au bouillon</v>
      </c>
      <c r="F4" s="62" t="str">
        <f>'S37 5JG'!F4</f>
        <v>Merlu sauce rougail</v>
      </c>
      <c r="I4" s="243"/>
      <c r="J4" s="243"/>
    </row>
    <row r="5" spans="1:13" ht="21" customHeight="1">
      <c r="A5" s="14"/>
      <c r="B5" s="233"/>
      <c r="C5" s="13"/>
      <c r="D5" s="48">
        <f>'S37 5JG'!D5</f>
        <v>0</v>
      </c>
      <c r="E5" s="49">
        <f>'S37 5JG'!E5</f>
        <v>0</v>
      </c>
      <c r="F5" s="49">
        <f>'S37 5JG'!F5</f>
        <v>0</v>
      </c>
      <c r="I5" s="243"/>
      <c r="J5" s="243"/>
    </row>
    <row r="6" spans="1:13" ht="45" customHeight="1">
      <c r="A6" s="14"/>
      <c r="B6" s="233"/>
      <c r="C6" s="13"/>
      <c r="D6" s="158" t="str">
        <f>'S37 5JG'!D6</f>
        <v>Purée de céleri</v>
      </c>
      <c r="E6" s="62" t="str">
        <f>'S37 5JG'!E6</f>
        <v>Purée de céleri</v>
      </c>
      <c r="F6" s="62" t="str">
        <f>'S37 5JG'!F6</f>
        <v>Mitonnée de légumes</v>
      </c>
      <c r="I6" s="243"/>
      <c r="J6" s="243"/>
    </row>
    <row r="7" spans="1:13" ht="45" customHeight="1">
      <c r="A7" s="14"/>
      <c r="B7" s="233"/>
      <c r="C7" s="13"/>
      <c r="D7" s="158">
        <f>'S37 5JG'!D7</f>
        <v>0</v>
      </c>
      <c r="E7" s="62" t="str">
        <f>'S37 5JG'!E7</f>
        <v>Mimolette</v>
      </c>
      <c r="F7" s="62" t="str">
        <f>'S37 5JG'!F7</f>
        <v>Mimolette</v>
      </c>
      <c r="I7" s="243"/>
      <c r="J7" s="243"/>
      <c r="L7" s="15"/>
      <c r="M7" s="39"/>
    </row>
    <row r="8" spans="1:13" ht="45" customHeight="1">
      <c r="A8" s="14"/>
      <c r="B8" s="233"/>
      <c r="C8" s="13"/>
      <c r="D8" s="158" t="str">
        <f>'S37 5JG'!D8</f>
        <v>Purée pomme banane</v>
      </c>
      <c r="E8" s="62" t="str">
        <f>'S37 5JG'!E8</f>
        <v>Purée pomme banane</v>
      </c>
      <c r="F8" s="62" t="str">
        <f>'S37 5JG'!F8</f>
        <v>Pomme</v>
      </c>
    </row>
    <row r="9" spans="1:13" ht="30" hidden="1" customHeight="1">
      <c r="A9" s="14"/>
      <c r="B9" s="233"/>
      <c r="C9" s="13"/>
      <c r="D9" s="159" t="s">
        <v>73</v>
      </c>
      <c r="E9" s="64" t="s">
        <v>73</v>
      </c>
      <c r="F9" s="160" t="s">
        <v>73</v>
      </c>
    </row>
    <row r="10" spans="1:13" ht="30" hidden="1" customHeight="1">
      <c r="A10" s="14"/>
      <c r="B10" s="233"/>
      <c r="C10" s="13"/>
      <c r="D10" s="161" t="s">
        <v>174</v>
      </c>
      <c r="E10" s="64" t="s">
        <v>174</v>
      </c>
      <c r="F10" s="160" t="s">
        <v>174</v>
      </c>
    </row>
    <row r="11" spans="1:13" ht="30" hidden="1" customHeight="1">
      <c r="A11" s="14"/>
      <c r="B11" s="233"/>
      <c r="C11" s="13"/>
      <c r="D11" s="162"/>
      <c r="E11" s="65" t="s">
        <v>175</v>
      </c>
      <c r="F11" s="163" t="s">
        <v>175</v>
      </c>
    </row>
    <row r="12" spans="1:13" ht="6" customHeight="1">
      <c r="A12" s="14"/>
      <c r="B12" s="16"/>
      <c r="C12" s="13"/>
      <c r="D12" s="164"/>
      <c r="E12" s="66"/>
      <c r="F12" s="165"/>
    </row>
    <row r="13" spans="1:13" ht="45" customHeight="1">
      <c r="A13" s="14"/>
      <c r="B13" s="233" t="s">
        <v>3</v>
      </c>
      <c r="C13" s="13"/>
      <c r="D13" s="166" t="str">
        <f>'S37 5JG'!D13</f>
        <v/>
      </c>
      <c r="E13" s="61">
        <f>'S37 5JG'!E13</f>
        <v>0</v>
      </c>
      <c r="F13" s="61" t="str">
        <f>'S37 5JG'!F13</f>
        <v>Betterave</v>
      </c>
      <c r="H13" s="70"/>
      <c r="I13" s="70"/>
      <c r="J13" s="70"/>
    </row>
    <row r="14" spans="1:13" ht="45" customHeight="1">
      <c r="A14" s="14"/>
      <c r="B14" s="233"/>
      <c r="C14" s="13"/>
      <c r="D14" s="158" t="str">
        <f>'S37 5JG'!D14</f>
        <v>Purée de lentille</v>
      </c>
      <c r="E14" s="62" t="str">
        <f>'S37 5JG'!E14</f>
        <v>Purée de lentille</v>
      </c>
      <c r="F14" s="62" t="str">
        <f>'S37 5JG'!F14</f>
        <v>Pâtes perle bolognaise de lentilles</v>
      </c>
      <c r="H14" s="70"/>
      <c r="I14" s="70"/>
      <c r="J14" s="70"/>
    </row>
    <row r="15" spans="1:13" ht="21" customHeight="1">
      <c r="A15" s="14"/>
      <c r="B15" s="233"/>
      <c r="C15" s="13"/>
      <c r="D15" s="48">
        <f>'S37 5JG'!D15</f>
        <v>0</v>
      </c>
      <c r="E15" s="49">
        <f>'S37 5JG'!E15</f>
        <v>0</v>
      </c>
      <c r="F15" s="49">
        <f>'S37 5JG'!F15</f>
        <v>0</v>
      </c>
      <c r="H15" s="241"/>
      <c r="I15" s="241"/>
      <c r="J15" s="241"/>
    </row>
    <row r="16" spans="1:13" ht="45" customHeight="1">
      <c r="A16" s="14"/>
      <c r="B16" s="233"/>
      <c r="C16" s="13"/>
      <c r="D16" s="158" t="str">
        <f>'S37 5JG'!D16</f>
        <v>Purée d'haricot vert</v>
      </c>
      <c r="E16" s="62" t="str">
        <f>'S37 5JG'!E16</f>
        <v>Purée d'haricot vert</v>
      </c>
      <c r="F16" s="62" t="str">
        <f>'S37 5JG'!F16</f>
        <v>***</v>
      </c>
      <c r="H16" s="241"/>
      <c r="I16" s="241"/>
      <c r="J16" s="241"/>
    </row>
    <row r="17" spans="1:16382" ht="45" customHeight="1">
      <c r="A17" s="14"/>
      <c r="B17" s="233"/>
      <c r="C17" s="13"/>
      <c r="D17" s="158" t="str">
        <f>'S37 5JG'!D17</f>
        <v/>
      </c>
      <c r="E17" s="62" t="str">
        <f>'S37 5JG'!E17</f>
        <v>Fromage frais nature</v>
      </c>
      <c r="F17" s="62" t="str">
        <f>'S37 5JG'!F17</f>
        <v>Fromage frais nature</v>
      </c>
    </row>
    <row r="18" spans="1:16382" ht="45" customHeight="1">
      <c r="A18" s="14"/>
      <c r="B18" s="233"/>
      <c r="C18" s="13"/>
      <c r="D18" s="158" t="str">
        <f>'S37 5JG'!D18</f>
        <v>Purée pomme poire</v>
      </c>
      <c r="E18" s="62" t="str">
        <f>'S37 5JG'!E18</f>
        <v>Purée pomme poire</v>
      </c>
      <c r="F18" s="62" t="str">
        <f>'S37 5JG'!F18</f>
        <v>Poire</v>
      </c>
    </row>
    <row r="19" spans="1:16382" ht="30" hidden="1" customHeight="1">
      <c r="A19" s="14"/>
      <c r="B19" s="233"/>
      <c r="C19" s="13"/>
      <c r="D19" s="159" t="s">
        <v>123</v>
      </c>
      <c r="E19" s="64" t="s">
        <v>124</v>
      </c>
      <c r="F19" s="160" t="s">
        <v>124</v>
      </c>
    </row>
    <row r="20" spans="1:16382" ht="30" hidden="1" customHeight="1">
      <c r="A20" s="14"/>
      <c r="B20" s="233"/>
      <c r="C20" s="13"/>
      <c r="D20" s="161" t="s">
        <v>95</v>
      </c>
      <c r="E20" s="64" t="s">
        <v>95</v>
      </c>
      <c r="F20" s="160" t="s">
        <v>95</v>
      </c>
      <c r="H20" s="51"/>
      <c r="I20" s="51"/>
      <c r="J20" s="51"/>
    </row>
    <row r="21" spans="1:16382" s="40" customFormat="1" ht="30" hidden="1" customHeight="1">
      <c r="A21" s="14"/>
      <c r="B21" s="233"/>
      <c r="C21" s="13"/>
      <c r="D21" s="162" t="s">
        <v>56</v>
      </c>
      <c r="E21" s="65"/>
      <c r="F21" s="163"/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64"/>
      <c r="E22" s="66"/>
      <c r="F22" s="165"/>
      <c r="G22" s="8"/>
      <c r="H22" s="43"/>
      <c r="I22" s="43"/>
      <c r="J22" s="44"/>
    </row>
    <row r="23" spans="1:16382" s="40" customFormat="1" ht="45" customHeight="1">
      <c r="A23" s="14"/>
      <c r="B23" s="233" t="s">
        <v>4</v>
      </c>
      <c r="C23" s="13"/>
      <c r="D23" s="166">
        <f>'S37 5JG'!D23</f>
        <v>0</v>
      </c>
      <c r="E23" s="61">
        <f>'S37 5JG'!E23</f>
        <v>0</v>
      </c>
      <c r="F23" s="61" t="str">
        <f>'S37 5JG'!F23</f>
        <v>Houmous</v>
      </c>
      <c r="G23" s="8"/>
      <c r="H23" s="237"/>
      <c r="I23" s="237"/>
      <c r="J23" s="237"/>
    </row>
    <row r="24" spans="1:16382" ht="45" customHeight="1">
      <c r="A24" s="14"/>
      <c r="B24" s="233"/>
      <c r="C24" s="13"/>
      <c r="D24" s="158" t="str">
        <f>'S37 5JG'!D24</f>
        <v>Sauté de porc au bouillon</v>
      </c>
      <c r="E24" s="62" t="str">
        <f>'S37 5JG'!E24</f>
        <v>Sauté de porc au bouillon</v>
      </c>
      <c r="F24" s="62" t="str">
        <f>'S37 5JG'!F24</f>
        <v>Sauté  de porc au jus</v>
      </c>
      <c r="H24" s="237"/>
      <c r="I24" s="237"/>
      <c r="J24" s="237"/>
    </row>
    <row r="25" spans="1:16382" ht="21" customHeight="1">
      <c r="A25" s="14"/>
      <c r="B25" s="233"/>
      <c r="C25" s="13"/>
      <c r="D25" s="48" t="str">
        <f>'S37 5JG'!D25</f>
        <v>Dos de colin au bouillon</v>
      </c>
      <c r="E25" s="49" t="str">
        <f>'S37 5JG'!E25</f>
        <v>Dos de colin au bouillon</v>
      </c>
      <c r="F25" s="49" t="str">
        <f>'S37 5JG'!F25</f>
        <v>Dos de colin au jus</v>
      </c>
      <c r="H25" s="237"/>
      <c r="I25" s="237"/>
      <c r="J25" s="237"/>
    </row>
    <row r="26" spans="1:16382" s="42" customFormat="1" ht="45" customHeight="1">
      <c r="A26" s="14"/>
      <c r="B26" s="233"/>
      <c r="C26" s="13"/>
      <c r="D26" s="158" t="str">
        <f>'S37 5JG'!D26</f>
        <v>Purée de courgette</v>
      </c>
      <c r="E26" s="62" t="str">
        <f>'S37 5JG'!E26</f>
        <v>Dés de courgette et perle</v>
      </c>
      <c r="F26" s="62" t="str">
        <f>'S37 5JG'!F26</f>
        <v>Courgettes à la tomate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45" customHeight="1">
      <c r="A27" s="14"/>
      <c r="B27" s="233"/>
      <c r="C27" s="13"/>
      <c r="D27" s="158" t="str">
        <f>'S37 5JG'!D27</f>
        <v/>
      </c>
      <c r="E27" s="62" t="str">
        <f>'S37 5JG'!E27</f>
        <v>Camembert</v>
      </c>
      <c r="F27" s="62" t="str">
        <f>'S37 5JG'!F27</f>
        <v>Camembert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45" customHeight="1">
      <c r="A28" s="14"/>
      <c r="B28" s="233"/>
      <c r="C28" s="13"/>
      <c r="D28" s="158" t="str">
        <f>'S37 5JG'!D28</f>
        <v>Purée pomme vanille</v>
      </c>
      <c r="E28" s="62" t="str">
        <f>'S37 5JG'!E28</f>
        <v>Purée pomme vanille</v>
      </c>
      <c r="F28" s="62" t="str">
        <f>'S37 5JG'!F28</f>
        <v>Banane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hidden="1" customHeight="1">
      <c r="A29" s="14"/>
      <c r="B29" s="233"/>
      <c r="C29" s="13"/>
      <c r="D29" s="167" t="s">
        <v>64</v>
      </c>
      <c r="E29" s="63" t="s">
        <v>64</v>
      </c>
      <c r="F29" s="160" t="s">
        <v>64</v>
      </c>
    </row>
    <row r="30" spans="1:16382" ht="30" hidden="1" customHeight="1">
      <c r="A30" s="14"/>
      <c r="B30" s="233"/>
      <c r="C30" s="13"/>
      <c r="D30" s="168" t="s">
        <v>125</v>
      </c>
      <c r="E30" s="63" t="s">
        <v>126</v>
      </c>
      <c r="F30" s="160" t="s">
        <v>127</v>
      </c>
    </row>
    <row r="31" spans="1:16382" ht="30" hidden="1" customHeight="1">
      <c r="A31" s="14"/>
      <c r="B31" s="233"/>
      <c r="C31" s="13"/>
      <c r="D31" s="169"/>
      <c r="E31" s="67" t="s">
        <v>128</v>
      </c>
      <c r="F31" s="163" t="s">
        <v>128</v>
      </c>
    </row>
    <row r="32" spans="1:16382" ht="6" customHeight="1">
      <c r="A32" s="14"/>
      <c r="B32" s="16"/>
      <c r="C32" s="13"/>
      <c r="D32" s="164"/>
      <c r="E32" s="66"/>
      <c r="F32" s="165"/>
    </row>
    <row r="33" spans="1:14" ht="45" customHeight="1">
      <c r="A33" s="14"/>
      <c r="B33" s="233" t="s">
        <v>5</v>
      </c>
      <c r="C33" s="13"/>
      <c r="D33" s="166">
        <f>'S37 5JG'!D33</f>
        <v>0</v>
      </c>
      <c r="E33" s="61">
        <f>'S37 5JG'!E33</f>
        <v>0</v>
      </c>
      <c r="F33" s="138" t="str">
        <f>'S37 5JG'!F33</f>
        <v>Melon</v>
      </c>
      <c r="H33" s="115"/>
      <c r="I33" s="115"/>
      <c r="J33" s="115"/>
    </row>
    <row r="34" spans="1:14" ht="45" customHeight="1">
      <c r="A34" s="14"/>
      <c r="B34" s="233"/>
      <c r="C34" s="13"/>
      <c r="D34" s="158" t="str">
        <f>'S37 5JG'!D34</f>
        <v>Egrenné de bœuf BIO au bouillon</v>
      </c>
      <c r="E34" s="158" t="str">
        <f>'S37 5JG'!E34</f>
        <v>Egrenné de bœuf BIO au bouillon</v>
      </c>
      <c r="F34" s="145" t="str">
        <f>'S37 5JG'!F34</f>
        <v>Sauté de bœuf BIO à la provençale</v>
      </c>
      <c r="H34" s="115"/>
      <c r="I34" s="115"/>
      <c r="J34" s="115"/>
    </row>
    <row r="35" spans="1:14" ht="21" customHeight="1">
      <c r="A35" s="14"/>
      <c r="B35" s="233"/>
      <c r="C35" s="13"/>
      <c r="D35" s="48" t="str">
        <f>'S37 5JG'!$D$35</f>
        <v>Fromage frais nature</v>
      </c>
      <c r="E35" s="48" t="str">
        <f>'S37 5JG'!E35</f>
        <v>Omelette</v>
      </c>
      <c r="F35" s="204" t="str">
        <f>'S37 5JG'!F35</f>
        <v>Omelette</v>
      </c>
      <c r="H35" s="115"/>
      <c r="I35" s="115"/>
      <c r="J35" s="115"/>
    </row>
    <row r="36" spans="1:14" ht="45" customHeight="1">
      <c r="A36" s="14"/>
      <c r="B36" s="233"/>
      <c r="C36" s="13"/>
      <c r="D36" s="158" t="str">
        <f>'S37 5JG'!D36</f>
        <v>Purée de carotte</v>
      </c>
      <c r="E36" s="35" t="str">
        <f>'S37 5JG'!E36</f>
        <v>Ecrasé de carotte et semoule</v>
      </c>
      <c r="F36" s="145" t="str">
        <f>'S37 5JG'!F36</f>
        <v>Dés de carottes et semoule</v>
      </c>
      <c r="H36" s="115"/>
      <c r="I36" s="115"/>
      <c r="J36" s="115"/>
      <c r="L36" s="45"/>
    </row>
    <row r="37" spans="1:14" ht="45" customHeight="1">
      <c r="A37" s="14"/>
      <c r="B37" s="233"/>
      <c r="C37" s="13"/>
      <c r="D37" s="158">
        <f>'S37 5JG'!D37</f>
        <v>0</v>
      </c>
      <c r="E37" s="62" t="str">
        <f>'S37 5JG'!E37</f>
        <v>Yaourt nature</v>
      </c>
      <c r="F37" s="145" t="str">
        <f>'S37 5JG'!F37</f>
        <v>***</v>
      </c>
      <c r="H37" s="115"/>
      <c r="I37" s="115"/>
      <c r="J37" s="115"/>
      <c r="L37" s="45"/>
    </row>
    <row r="38" spans="1:14" ht="45" customHeight="1">
      <c r="A38" s="14"/>
      <c r="B38" s="233"/>
      <c r="C38" s="13"/>
      <c r="D38" s="158" t="str">
        <f>'S37 5JG'!D38</f>
        <v>Purée pomme figue</v>
      </c>
      <c r="E38" s="62" t="str">
        <f>'S37 5JG'!E38</f>
        <v>Purée pomme figue</v>
      </c>
      <c r="F38" s="145" t="str">
        <f>'S37 5JG'!F38</f>
        <v>Crème à la fleur d'oranger</v>
      </c>
      <c r="H38" s="234" t="s">
        <v>176</v>
      </c>
      <c r="I38" s="234"/>
      <c r="J38" s="234"/>
      <c r="L38" s="46"/>
      <c r="M38" s="46"/>
      <c r="N38" s="46"/>
    </row>
    <row r="39" spans="1:14" ht="30" hidden="1" customHeight="1">
      <c r="A39" s="14"/>
      <c r="B39" s="233"/>
      <c r="C39" s="13"/>
      <c r="D39" s="170" t="str">
        <f>+'S37 5JG'!D39</f>
        <v>Yaourt nature</v>
      </c>
      <c r="E39" s="151" t="s">
        <v>129</v>
      </c>
      <c r="F39" s="160" t="s">
        <v>129</v>
      </c>
      <c r="H39" s="115"/>
      <c r="I39" s="115"/>
      <c r="J39" s="115"/>
      <c r="L39" s="46"/>
      <c r="M39" s="46"/>
      <c r="N39" s="46"/>
    </row>
    <row r="40" spans="1:14" ht="30" hidden="1" customHeight="1">
      <c r="A40" s="14"/>
      <c r="B40" s="233"/>
      <c r="C40" s="13"/>
      <c r="D40" s="171" t="s">
        <v>115</v>
      </c>
      <c r="E40" s="151" t="s">
        <v>115</v>
      </c>
      <c r="F40" s="160" t="s">
        <v>72</v>
      </c>
      <c r="H40" s="115"/>
      <c r="I40" s="115"/>
      <c r="J40" s="115"/>
      <c r="L40" s="46"/>
      <c r="M40" s="46"/>
      <c r="N40" s="46"/>
    </row>
    <row r="41" spans="1:14" ht="30" hidden="1" customHeight="1">
      <c r="A41" s="14"/>
      <c r="B41" s="233"/>
      <c r="C41" s="13"/>
      <c r="D41" s="172" t="s">
        <v>56</v>
      </c>
      <c r="E41" s="152" t="s">
        <v>76</v>
      </c>
      <c r="F41" s="163" t="s">
        <v>76</v>
      </c>
      <c r="H41" s="234" t="str">
        <f>'[1]S07 5JG'!H41:J41</f>
        <v>Composition des plats: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164"/>
      <c r="E42" s="66"/>
      <c r="F42" s="165"/>
      <c r="L42" s="46"/>
      <c r="M42" s="46"/>
      <c r="N42" s="46"/>
    </row>
    <row r="43" spans="1:14" ht="46.5" customHeight="1">
      <c r="A43" s="14"/>
      <c r="B43" s="233" t="s">
        <v>6</v>
      </c>
      <c r="C43" s="13"/>
      <c r="D43" s="157">
        <f>'S37 5JG'!D43</f>
        <v>0</v>
      </c>
      <c r="E43" s="61">
        <f>'S37 5JG'!E43</f>
        <v>0</v>
      </c>
      <c r="F43" s="61" t="str">
        <f>'S37 5JG'!F43</f>
        <v>Tomate basilic</v>
      </c>
      <c r="H43" s="235" t="str">
        <f>'[1]S07 5JG'!H43:XFD62</f>
        <v>*: ingrédient issu de l'agriculture biologique</v>
      </c>
      <c r="I43" s="235"/>
      <c r="J43" s="235"/>
    </row>
    <row r="44" spans="1:14" ht="46.5" customHeight="1">
      <c r="A44" s="14"/>
      <c r="B44" s="233"/>
      <c r="C44" s="13"/>
      <c r="D44" s="158" t="str">
        <f>'S37 5JG'!D44</f>
        <v>Œuf BIO au bouillon</v>
      </c>
      <c r="E44" s="62" t="str">
        <f>'S37 5JG'!E44</f>
        <v>Œuf brouillé</v>
      </c>
      <c r="F44" s="35" t="str">
        <f>'S37 5JG'!F44</f>
        <v>Frittata aux poivrons (œuf bio)</v>
      </c>
      <c r="H44" s="235" t="str">
        <f>'S37 5JG'!H44:J61</f>
        <v>Riz niçois: riz, tomate, olive, basilic, huile de T, sel/ Sauce rougail: tomate, oignon, ail, sucre, concentré de citron, gingembre, herbes de P, sel/Frittata: œuf*, emmental, oignon, poivrons, ail, herbes de P, sel/ crème fleur d'oranger: œuf*, lait, sucre, maïzéna, fleur d'oranger/Perle bolognaise: perles, lentille, oignon, carotte, tomate, ail, laurier, sel, huile colza olive/ houmous: pois chiche, ail, concntré de citron, paprika, sel, huile cloza olive</v>
      </c>
      <c r="I44" s="235"/>
      <c r="J44" s="235"/>
    </row>
    <row r="45" spans="1:14" ht="21" customHeight="1">
      <c r="A45" s="14"/>
      <c r="B45" s="233"/>
      <c r="C45" s="13"/>
      <c r="D45" s="48">
        <f>'S37 5JG'!D45</f>
        <v>0</v>
      </c>
      <c r="E45" s="49">
        <f>'S37 5JG'!E45</f>
        <v>0</v>
      </c>
      <c r="F45" s="49">
        <f>'S37 5JG'!F45</f>
        <v>0</v>
      </c>
      <c r="H45" s="235"/>
      <c r="I45" s="235"/>
      <c r="J45" s="235"/>
    </row>
    <row r="46" spans="1:14" ht="46.5" customHeight="1">
      <c r="A46" s="14"/>
      <c r="B46" s="233"/>
      <c r="C46" s="13"/>
      <c r="D46" s="158" t="str">
        <f>'S37 5JG'!D46</f>
        <v>Purée d'épinard</v>
      </c>
      <c r="E46" s="62" t="str">
        <f>'S37 5JG'!E46</f>
        <v>Ecrasé d'épinard et coquillette</v>
      </c>
      <c r="F46" s="62" t="str">
        <f>'S37 5JG'!F46</f>
        <v>Coquillettes</v>
      </c>
      <c r="H46" s="235"/>
      <c r="I46" s="235"/>
      <c r="J46" s="235"/>
    </row>
    <row r="47" spans="1:14" ht="46.5" customHeight="1">
      <c r="A47" s="14"/>
      <c r="B47" s="233"/>
      <c r="C47" s="13"/>
      <c r="D47" s="158">
        <f>'S37 5JG'!D47</f>
        <v>0</v>
      </c>
      <c r="E47" s="62" t="str">
        <f>'S37 5JG'!E47</f>
        <v xml:space="preserve">Petit fromage frais </v>
      </c>
      <c r="F47" s="62" t="str">
        <f>'S37 5JG'!F47</f>
        <v xml:space="preserve">Petit fromage frais </v>
      </c>
      <c r="H47" s="235"/>
      <c r="I47" s="235"/>
      <c r="J47" s="235"/>
    </row>
    <row r="48" spans="1:14" ht="46.5" customHeight="1">
      <c r="A48" s="14"/>
      <c r="B48" s="233"/>
      <c r="C48" s="13"/>
      <c r="D48" s="173" t="str">
        <f>'S37 5JG'!D48</f>
        <v>Purée pomme badiane</v>
      </c>
      <c r="E48" s="68" t="str">
        <f>'S37 5JG'!E48</f>
        <v>Purée pomme badiane</v>
      </c>
      <c r="F48" s="68" t="str">
        <f>'S37 5JG'!F48</f>
        <v>Purée pomme badiane</v>
      </c>
      <c r="H48" s="235"/>
      <c r="I48" s="235"/>
      <c r="J48" s="235"/>
    </row>
    <row r="49" spans="1:18" ht="30" hidden="1" customHeight="1">
      <c r="A49" s="14"/>
      <c r="B49" s="233"/>
      <c r="C49" s="13"/>
      <c r="D49" s="174" t="s">
        <v>123</v>
      </c>
      <c r="E49" s="19" t="s">
        <v>124</v>
      </c>
      <c r="F49" s="19" t="s">
        <v>124</v>
      </c>
      <c r="H49" s="235"/>
      <c r="I49" s="235"/>
      <c r="J49" s="235"/>
    </row>
    <row r="50" spans="1:18" ht="30" hidden="1" customHeight="1">
      <c r="A50" s="14"/>
      <c r="B50" s="233"/>
      <c r="C50" s="13"/>
      <c r="D50" s="175" t="s">
        <v>130</v>
      </c>
      <c r="E50" s="19" t="s">
        <v>130</v>
      </c>
      <c r="F50" s="19" t="s">
        <v>130</v>
      </c>
      <c r="H50" s="235"/>
      <c r="I50" s="235"/>
      <c r="J50" s="235"/>
    </row>
    <row r="51" spans="1:18" ht="30" hidden="1" customHeight="1">
      <c r="A51" s="14"/>
      <c r="B51" s="233"/>
      <c r="C51" s="13"/>
      <c r="D51" s="176" t="s">
        <v>56</v>
      </c>
      <c r="E51" s="19"/>
      <c r="F51" s="102"/>
      <c r="H51" s="235"/>
      <c r="I51" s="235"/>
      <c r="J51" s="235"/>
    </row>
    <row r="52" spans="1:18" ht="7.5" hidden="1" customHeight="1">
      <c r="A52" s="14"/>
      <c r="B52" s="16"/>
      <c r="C52" s="13"/>
      <c r="D52" s="20"/>
      <c r="E52" s="21"/>
      <c r="F52" s="36"/>
      <c r="H52" s="235"/>
      <c r="I52" s="235"/>
      <c r="J52" s="235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35"/>
      <c r="I53" s="235"/>
      <c r="J53" s="235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35"/>
      <c r="I54" s="235"/>
      <c r="J54" s="235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35"/>
      <c r="I55" s="235"/>
      <c r="J55" s="235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35"/>
      <c r="I56" s="235"/>
      <c r="J56" s="235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35"/>
      <c r="I57" s="235"/>
      <c r="J57" s="235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35"/>
      <c r="I58" s="235"/>
      <c r="J58" s="235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35"/>
      <c r="I59" s="235"/>
      <c r="J59" s="235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35"/>
      <c r="I60" s="235"/>
      <c r="J60" s="235"/>
    </row>
    <row r="61" spans="1:18" ht="10.5" customHeight="1">
      <c r="H61" s="235"/>
      <c r="I61" s="235"/>
      <c r="J61" s="235"/>
    </row>
    <row r="62" spans="1:18" ht="18" customHeight="1">
      <c r="D62" s="111" t="s">
        <v>118</v>
      </c>
      <c r="E62" s="112" t="s">
        <v>177</v>
      </c>
      <c r="F62" s="47" t="s">
        <v>120</v>
      </c>
      <c r="H62" s="154"/>
      <c r="I62" s="154"/>
      <c r="J62" s="154"/>
    </row>
    <row r="63" spans="1:18" ht="21.75" customHeight="1">
      <c r="D63" s="9" t="str">
        <f>+'S37 5JG'!D63</f>
        <v>P.A. n°4</v>
      </c>
      <c r="H63" s="50"/>
      <c r="I63" s="50"/>
      <c r="J63" s="50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</sheetData>
  <mergeCells count="17">
    <mergeCell ref="A64:R64"/>
    <mergeCell ref="B33:B41"/>
    <mergeCell ref="H38:J38"/>
    <mergeCell ref="H41:J41"/>
    <mergeCell ref="B43:B51"/>
    <mergeCell ref="H43:J43"/>
    <mergeCell ref="H44:J61"/>
    <mergeCell ref="B53:B60"/>
    <mergeCell ref="B23:B31"/>
    <mergeCell ref="H23:J24"/>
    <mergeCell ref="H25:J26"/>
    <mergeCell ref="H27:J28"/>
    <mergeCell ref="G1:J1"/>
    <mergeCell ref="B3:B11"/>
    <mergeCell ref="I4:J7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75"/>
  <sheetViews>
    <sheetView showGridLines="0" showZeros="0" showWhiteSpace="0" view="pageBreakPreview" zoomScale="39" zoomScaleNormal="40" zoomScaleSheetLayoutView="39" zoomScalePageLayoutView="10" workbookViewId="0">
      <selection activeCell="D66" sqref="D66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5" style="32" customWidth="1"/>
    <col min="6" max="6" width="102.855468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'S37 5JG'!D1</f>
        <v>MENUS DU LUNDI AU VENDREDI</v>
      </c>
      <c r="E1" s="7"/>
      <c r="F1" s="59" t="str">
        <f>+'S37 5JG'!F1</f>
        <v>Semaine n° 37 - du 11 au 17 septembre 2023</v>
      </c>
      <c r="G1" s="242"/>
      <c r="H1" s="242"/>
      <c r="I1" s="242"/>
      <c r="J1" s="242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30" customHeight="1">
      <c r="A3" s="14"/>
      <c r="B3" s="233" t="s">
        <v>2</v>
      </c>
      <c r="C3" s="13"/>
      <c r="D3" s="110">
        <f>+'S37 5JG'!D3</f>
        <v>0</v>
      </c>
      <c r="E3" s="33">
        <f>+'S37 5JG'!E3</f>
        <v>0</v>
      </c>
      <c r="F3" s="33" t="str">
        <f>+'S37 5JG'!F3</f>
        <v>Salade de riz niçois</v>
      </c>
    </row>
    <row r="4" spans="1:13" ht="30" customHeight="1">
      <c r="A4" s="14"/>
      <c r="B4" s="233"/>
      <c r="C4" s="13"/>
      <c r="D4" s="34" t="str">
        <f>+'S37 5JG'!D4</f>
        <v>Merlu au bouillon</v>
      </c>
      <c r="E4" s="35" t="str">
        <f>+'S37 5JG'!E4</f>
        <v>Merlu au bouillon</v>
      </c>
      <c r="F4" s="35" t="str">
        <f>+'S37 5JG'!F4</f>
        <v>Merlu sauce rougail</v>
      </c>
    </row>
    <row r="5" spans="1:13" ht="21" customHeight="1">
      <c r="A5" s="14"/>
      <c r="B5" s="233"/>
      <c r="C5" s="13"/>
      <c r="D5" s="48">
        <f>+'S37 5JG'!D5</f>
        <v>0</v>
      </c>
      <c r="E5" s="49">
        <f>+'S37 5JG'!E5</f>
        <v>0</v>
      </c>
      <c r="F5" s="49">
        <f>+'S37 5JG'!F5</f>
        <v>0</v>
      </c>
      <c r="I5" s="243"/>
      <c r="J5" s="243"/>
    </row>
    <row r="6" spans="1:13" ht="30" customHeight="1">
      <c r="A6" s="14"/>
      <c r="B6" s="233"/>
      <c r="C6" s="13"/>
      <c r="D6" s="34" t="str">
        <f>+'S37 5JG'!D6</f>
        <v>Purée de céleri</v>
      </c>
      <c r="E6" s="35" t="str">
        <f>+'S37 5JG'!E6</f>
        <v>Purée de céleri</v>
      </c>
      <c r="F6" s="62" t="str">
        <f>+'S37 5JG'!F6</f>
        <v>Mitonnée de légumes</v>
      </c>
      <c r="I6" s="243"/>
      <c r="J6" s="243"/>
    </row>
    <row r="7" spans="1:13" ht="30" customHeight="1">
      <c r="A7" s="14"/>
      <c r="B7" s="233"/>
      <c r="C7" s="13"/>
      <c r="D7" s="34">
        <f>+'S37 5JG'!D7</f>
        <v>0</v>
      </c>
      <c r="E7" s="35" t="str">
        <f>+'S37 5JG'!E7</f>
        <v>Mimolette</v>
      </c>
      <c r="F7" s="35" t="str">
        <f>+'S37 5JG'!F7</f>
        <v>Mimolette</v>
      </c>
      <c r="I7" s="243"/>
      <c r="J7" s="243"/>
      <c r="L7" s="15"/>
      <c r="M7" s="39"/>
    </row>
    <row r="8" spans="1:13" ht="30" customHeight="1">
      <c r="A8" s="14"/>
      <c r="B8" s="233"/>
      <c r="C8" s="13"/>
      <c r="D8" s="34" t="str">
        <f>+'S37 5JG'!D8</f>
        <v>Purée pomme banane</v>
      </c>
      <c r="E8" s="35" t="str">
        <f>+'S37 5JG'!E8</f>
        <v>Purée pomme banane</v>
      </c>
      <c r="F8" s="35" t="str">
        <f>+'S37 5JG'!F8</f>
        <v>Pomme</v>
      </c>
      <c r="I8" s="243"/>
      <c r="J8" s="243"/>
    </row>
    <row r="9" spans="1:13" ht="30" customHeight="1">
      <c r="A9" s="14"/>
      <c r="B9" s="233"/>
      <c r="C9" s="13"/>
      <c r="D9" s="147" t="str">
        <f>+'S37 5JG'!D9</f>
        <v xml:space="preserve">Fromage frais nature </v>
      </c>
      <c r="E9" s="55" t="str">
        <f>+'S37 5JG'!E9</f>
        <v xml:space="preserve">Fromage frais nature </v>
      </c>
      <c r="F9" s="55" t="str">
        <f>+'S37 5JG'!F9</f>
        <v xml:space="preserve">Fromage frais nature </v>
      </c>
    </row>
    <row r="10" spans="1:13" ht="30" customHeight="1">
      <c r="A10" s="14"/>
      <c r="B10" s="233"/>
      <c r="C10" s="13"/>
      <c r="D10" s="147" t="str">
        <f>+'S37 5JG'!D10</f>
        <v>Purée pomme menthe</v>
      </c>
      <c r="E10" s="55" t="str">
        <f>+'S37 5JG'!E10</f>
        <v>Purée pomme menthe</v>
      </c>
      <c r="F10" s="55" t="str">
        <f>+'S37 5JG'!F10</f>
        <v>Purée pomme menthe</v>
      </c>
    </row>
    <row r="11" spans="1:13" ht="30" customHeight="1">
      <c r="A11" s="14"/>
      <c r="B11" s="233"/>
      <c r="C11" s="13"/>
      <c r="D11" s="177">
        <f>+'S37 5JG'!D11</f>
        <v>0</v>
      </c>
      <c r="E11" s="56" t="str">
        <f>+'S37 5JG'!E11</f>
        <v>Petit coco</v>
      </c>
      <c r="F11" s="56" t="str">
        <f>+'S37 5JG'!F11</f>
        <v>Petit coco</v>
      </c>
    </row>
    <row r="12" spans="1:13" ht="6" customHeight="1">
      <c r="A12" s="14"/>
      <c r="B12" s="16"/>
      <c r="C12" s="13"/>
      <c r="D12" s="109">
        <f>+'S37 5JG'!D12</f>
        <v>0</v>
      </c>
      <c r="E12" s="58">
        <f>+'S37 5JG'!E12</f>
        <v>0</v>
      </c>
      <c r="F12" s="58">
        <f>+'S37 5JG'!F12</f>
        <v>0</v>
      </c>
    </row>
    <row r="13" spans="1:13" ht="30" customHeight="1">
      <c r="A13" s="14"/>
      <c r="B13" s="233" t="s">
        <v>3</v>
      </c>
      <c r="C13" s="13"/>
      <c r="D13" s="178" t="str">
        <f>+'S37 5JG'!D13</f>
        <v/>
      </c>
      <c r="E13" s="33">
        <f>+'S37 5JG'!E13</f>
        <v>0</v>
      </c>
      <c r="F13" s="179" t="str">
        <f>+'S37 5JG'!F13</f>
        <v>Betterave</v>
      </c>
      <c r="H13" s="70">
        <f>+'S37 5JG'!H13:J16</f>
        <v>0</v>
      </c>
      <c r="I13" s="70"/>
      <c r="J13" s="70"/>
    </row>
    <row r="14" spans="1:13" ht="30" customHeight="1">
      <c r="A14" s="14"/>
      <c r="B14" s="233"/>
      <c r="C14" s="13"/>
      <c r="D14" s="34" t="str">
        <f>+'S37 5JG'!D14</f>
        <v>Purée de lentille</v>
      </c>
      <c r="E14" s="35" t="str">
        <f>+'S37 5JG'!E14</f>
        <v>Purée de lentille</v>
      </c>
      <c r="F14" s="128" t="str">
        <f>+'S37 5JG'!F14</f>
        <v>Pâtes perle bolognaise de lentilles</v>
      </c>
      <c r="H14" s="70"/>
      <c r="I14" s="70"/>
      <c r="J14" s="70"/>
    </row>
    <row r="15" spans="1:13" ht="21" customHeight="1">
      <c r="A15" s="14"/>
      <c r="B15" s="233"/>
      <c r="C15" s="13"/>
      <c r="D15" s="48">
        <f>+'S37 5JG'!D15</f>
        <v>0</v>
      </c>
      <c r="E15" s="49">
        <f>+'S37 5JG'!E15</f>
        <v>0</v>
      </c>
      <c r="F15" s="73">
        <f>+'S37 5JG'!F15</f>
        <v>0</v>
      </c>
      <c r="H15" s="70"/>
      <c r="I15" s="70"/>
      <c r="J15" s="70"/>
    </row>
    <row r="16" spans="1:13" ht="30" customHeight="1">
      <c r="A16" s="14"/>
      <c r="B16" s="233"/>
      <c r="C16" s="13"/>
      <c r="D16" s="34" t="str">
        <f>+'S37 5JG'!D16</f>
        <v>Purée d'haricot vert</v>
      </c>
      <c r="E16" s="35" t="str">
        <f>+'S37 5JG'!E16</f>
        <v>Purée d'haricot vert</v>
      </c>
      <c r="F16" s="128" t="str">
        <f>+'S37 5JG'!F16</f>
        <v>***</v>
      </c>
      <c r="H16" s="241"/>
      <c r="I16" s="241"/>
      <c r="J16" s="241"/>
    </row>
    <row r="17" spans="1:16382" ht="30" customHeight="1">
      <c r="A17" s="14"/>
      <c r="B17" s="233"/>
      <c r="C17" s="13"/>
      <c r="D17" s="34" t="str">
        <f>+'S37 5JG'!D17</f>
        <v/>
      </c>
      <c r="E17" s="35" t="str">
        <f>+'S37 5JG'!E17</f>
        <v>Fromage frais nature</v>
      </c>
      <c r="F17" s="128" t="str">
        <f>+'S37 5JG'!F17</f>
        <v>Fromage frais nature</v>
      </c>
      <c r="H17" s="241"/>
      <c r="I17" s="241"/>
      <c r="J17" s="241"/>
    </row>
    <row r="18" spans="1:16382" ht="30" customHeight="1">
      <c r="A18" s="14"/>
      <c r="B18" s="233"/>
      <c r="C18" s="13"/>
      <c r="D18" s="34" t="str">
        <f>+'S37 5JG'!D18</f>
        <v>Purée pomme poire</v>
      </c>
      <c r="E18" s="35" t="str">
        <f>+'S37 5JG'!E18</f>
        <v>Purée pomme poire</v>
      </c>
      <c r="F18" s="128" t="str">
        <f>+'S37 5JG'!F18</f>
        <v>Poire</v>
      </c>
    </row>
    <row r="19" spans="1:16382" ht="30" customHeight="1">
      <c r="A19" s="14"/>
      <c r="B19" s="233"/>
      <c r="C19" s="13"/>
      <c r="D19" s="147" t="str">
        <f>+'S37 5JG'!D19</f>
        <v xml:space="preserve">Fromage frais nature </v>
      </c>
      <c r="E19" s="55" t="str">
        <f>+'S37 5JG'!E19</f>
        <v>Tomme blanche</v>
      </c>
      <c r="F19" s="135" t="str">
        <f>+'S37 5JG'!F19</f>
        <v>Tomme blanche</v>
      </c>
    </row>
    <row r="20" spans="1:16382" ht="30" customHeight="1">
      <c r="A20" s="14"/>
      <c r="B20" s="233"/>
      <c r="C20" s="13"/>
      <c r="D20" s="147" t="str">
        <f>+'S37 5JG'!D20</f>
        <v xml:space="preserve">Purée pomme  </v>
      </c>
      <c r="E20" s="55" t="str">
        <f>+'S37 5JG'!E20</f>
        <v xml:space="preserve">Purée pomme  </v>
      </c>
      <c r="F20" s="135" t="str">
        <f>+'S37 5JG'!F20</f>
        <v xml:space="preserve">Purée pomme  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177">
        <f>+'S37 5JG'!D21</f>
        <v>0</v>
      </c>
      <c r="E21" s="56">
        <f>+'S37 5JG'!E21</f>
        <v>0</v>
      </c>
      <c r="F21" s="180">
        <f>+'S37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09">
        <f>+'S37 5JG'!D22</f>
        <v>0</v>
      </c>
      <c r="E22" s="58">
        <f>+'S37 5JG'!E22</f>
        <v>0</v>
      </c>
      <c r="F22" s="126">
        <f>+'S37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78">
        <f>+'S37 5JG'!D23</f>
        <v>0</v>
      </c>
      <c r="E23" s="33">
        <f>+'S37 5JG'!E23</f>
        <v>0</v>
      </c>
      <c r="F23" s="127" t="str">
        <f>+'S37 5JG'!F23</f>
        <v>Houmous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4" t="str">
        <f>+'S37 5JG'!D24</f>
        <v>Sauté de porc au bouillon</v>
      </c>
      <c r="E24" s="35" t="str">
        <f>+'S37 5JG'!E24</f>
        <v>Sauté de porc au bouillon</v>
      </c>
      <c r="F24" s="128" t="str">
        <f>+'S37 5JG'!F24</f>
        <v>Sauté  de porc au jus</v>
      </c>
      <c r="H24" s="236"/>
      <c r="I24" s="236"/>
      <c r="J24" s="236"/>
    </row>
    <row r="25" spans="1:16382" ht="21" customHeight="1">
      <c r="A25" s="14"/>
      <c r="B25" s="233"/>
      <c r="C25" s="13"/>
      <c r="D25" s="48" t="str">
        <f>+'S37 5JG'!D25</f>
        <v>Dos de colin au bouillon</v>
      </c>
      <c r="E25" s="49" t="str">
        <f>+'S37 5JG'!E25</f>
        <v>Dos de colin au bouillon</v>
      </c>
      <c r="F25" s="73" t="str">
        <f>+'S37 5JG'!F25</f>
        <v>Dos de colin au jus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4" t="str">
        <f>+'S37 5JG'!D26</f>
        <v>Purée de courgette</v>
      </c>
      <c r="E26" s="35" t="str">
        <f>+'S37 5JG'!E26</f>
        <v>Dés de courgette et perle</v>
      </c>
      <c r="F26" s="181" t="str">
        <f>+'S37 5JG'!F26</f>
        <v>Courgettes à la tomate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4" t="str">
        <f>+'S37 5JG'!D27</f>
        <v/>
      </c>
      <c r="E27" s="35" t="str">
        <f>+'S37 5JG'!E27</f>
        <v>Camembert</v>
      </c>
      <c r="F27" s="128" t="str">
        <f>+'S37 5JG'!F27</f>
        <v>Camembert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4" t="str">
        <f>+'S37 5JG'!D28</f>
        <v>Purée pomme vanille</v>
      </c>
      <c r="E28" s="35" t="str">
        <f>+'S37 5JG'!E28</f>
        <v>Purée pomme vanille</v>
      </c>
      <c r="F28" s="128" t="str">
        <f>+'S37 5JG'!F28</f>
        <v>Banane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3" t="str">
        <f>+'S37 5JG'!D29</f>
        <v>Yaourt nature</v>
      </c>
      <c r="E29" s="54" t="str">
        <f>+'S37 5JG'!E29</f>
        <v>Lait entier</v>
      </c>
      <c r="F29" s="136" t="str">
        <f>+'S37 5JG'!F29</f>
        <v>Lait entier</v>
      </c>
    </row>
    <row r="30" spans="1:16382" ht="30" customHeight="1">
      <c r="A30" s="14"/>
      <c r="B30" s="233"/>
      <c r="C30" s="13"/>
      <c r="D30" s="53" t="str">
        <f>+'S37 5JG'!D30</f>
        <v>Purée pomme  cannelle</v>
      </c>
      <c r="E30" s="54" t="str">
        <f>+'S37 5JG'!E30</f>
        <v>Purée pomme  cannelle</v>
      </c>
      <c r="F30" s="136" t="str">
        <f>+'S37 5JG'!F30</f>
        <v>Purée pomme  cannelle</v>
      </c>
    </row>
    <row r="31" spans="1:16382" ht="30" customHeight="1">
      <c r="A31" s="14"/>
      <c r="B31" s="233"/>
      <c r="C31" s="13"/>
      <c r="D31" s="182">
        <f>+'S37 5JG'!D31</f>
        <v>0</v>
      </c>
      <c r="E31" s="57" t="str">
        <f>+'S37 5JG'!E31</f>
        <v>confiture</v>
      </c>
      <c r="F31" s="183" t="str">
        <f>+'S37 5JG'!F31</f>
        <v>confiture</v>
      </c>
    </row>
    <row r="32" spans="1:16382" ht="6" customHeight="1">
      <c r="A32" s="14"/>
      <c r="B32" s="16"/>
      <c r="C32" s="13"/>
      <c r="D32" s="109">
        <f>+'S37 5JG'!D32</f>
        <v>0</v>
      </c>
      <c r="E32" s="58">
        <f>+'S37 5JG'!E32</f>
        <v>0</v>
      </c>
      <c r="F32" s="126">
        <f>+'S37 5JG'!F32</f>
        <v>0</v>
      </c>
    </row>
    <row r="33" spans="1:14" ht="30" customHeight="1">
      <c r="A33" s="14"/>
      <c r="B33" s="233" t="s">
        <v>5</v>
      </c>
      <c r="C33" s="13"/>
      <c r="D33" s="178">
        <f>+'S37 5JG'!D33</f>
        <v>0</v>
      </c>
      <c r="E33" s="33">
        <f>+'S37 5JG'!E33</f>
        <v>0</v>
      </c>
      <c r="F33" s="203" t="str">
        <f>+'S37 5JG'!F33</f>
        <v>Melon</v>
      </c>
      <c r="H33" s="113"/>
      <c r="I33" s="113"/>
      <c r="J33" s="113"/>
    </row>
    <row r="34" spans="1:14" ht="30" customHeight="1">
      <c r="A34" s="14"/>
      <c r="B34" s="233"/>
      <c r="C34" s="13"/>
      <c r="D34" s="34" t="str">
        <f>+'S37 5JG'!D34</f>
        <v>Egrenné de bœuf BIO au bouillon</v>
      </c>
      <c r="E34" s="35" t="str">
        <f>'S37 5JG'!$E$34</f>
        <v>Egrenné de bœuf BIO au bouillon</v>
      </c>
      <c r="F34" s="197" t="str">
        <f>+'S37 5JG'!F34</f>
        <v>Sauté de bœuf BIO à la provençale</v>
      </c>
      <c r="H34" s="113"/>
      <c r="I34" s="113"/>
      <c r="J34" s="113"/>
    </row>
    <row r="35" spans="1:14" ht="21" customHeight="1">
      <c r="A35" s="14"/>
      <c r="B35" s="233"/>
      <c r="C35" s="13"/>
      <c r="D35" s="48" t="str">
        <f>'S37 5JG'!$D$35</f>
        <v>Fromage frais nature</v>
      </c>
      <c r="E35" s="48" t="str">
        <f>'S37 5JG'!$E$35</f>
        <v>Omelette</v>
      </c>
      <c r="F35" s="204" t="str">
        <f>'S37 5JG'!$E$35</f>
        <v>Omelette</v>
      </c>
      <c r="H35" s="113"/>
      <c r="I35" s="113"/>
      <c r="J35" s="113"/>
    </row>
    <row r="36" spans="1:14" ht="30" customHeight="1">
      <c r="A36" s="14"/>
      <c r="B36" s="233"/>
      <c r="C36" s="13"/>
      <c r="D36" s="34" t="str">
        <f>+'S37 5JG'!D36</f>
        <v>Purée de carotte</v>
      </c>
      <c r="E36" s="35" t="str">
        <f>+'S37 5JG'!E36</f>
        <v>Ecrasé de carotte et semoule</v>
      </c>
      <c r="F36" s="197" t="str">
        <f>+'S37 5JG'!F36</f>
        <v>Dés de carottes et semoule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4">
        <f>+'S37 5JG'!D37</f>
        <v>0</v>
      </c>
      <c r="E37" s="35" t="str">
        <f>+'S37 5JG'!E37</f>
        <v>Yaourt nature</v>
      </c>
      <c r="F37" s="197" t="str">
        <f>+'S37 5JG'!F37</f>
        <v>***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4" t="str">
        <f>+'S37 5JG'!D38</f>
        <v>Purée pomme figue</v>
      </c>
      <c r="E38" s="35" t="str">
        <f>+'S37 5JG'!E38</f>
        <v>Purée pomme figue</v>
      </c>
      <c r="F38" s="205" t="str">
        <f>+'S37 5JG'!F38</f>
        <v>Crème à la fleur d'oranger</v>
      </c>
      <c r="H38" s="113"/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147" t="str">
        <f>+'S37 5JG'!D39</f>
        <v>Yaourt nature</v>
      </c>
      <c r="E39" s="55" t="str">
        <f>+'S37 5JG'!E39</f>
        <v>Pavé 1/2 sel</v>
      </c>
      <c r="F39" s="135" t="str">
        <f>+'S37 5JG'!F39</f>
        <v>Pavé 1/2 sel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147" t="str">
        <f>+'S37 5JG'!D40</f>
        <v>Purée pomme basilic</v>
      </c>
      <c r="E40" s="55" t="str">
        <f>+'S37 5JG'!E40</f>
        <v>Purée pomme basilic</v>
      </c>
      <c r="F40" s="135" t="str">
        <f>+'S37 5JG'!F40</f>
        <v>Pomme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177">
        <f>+'S37 5JG'!D41</f>
        <v>0</v>
      </c>
      <c r="E41" s="56">
        <f>+'S37 5JG'!E41</f>
        <v>0</v>
      </c>
      <c r="F41" s="180">
        <f>+'S37 5JG'!F41</f>
        <v>0</v>
      </c>
      <c r="H41" s="234" t="str">
        <f>'[1]S07 5JG'!H41:J41</f>
        <v>Composition des plats: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109">
        <f>+'S37 5JG'!D42</f>
        <v>0</v>
      </c>
      <c r="E42" s="58">
        <f>+'S37 5JG'!E42</f>
        <v>0</v>
      </c>
      <c r="F42" s="126">
        <f>+'S37 5JG'!F42</f>
        <v>0</v>
      </c>
      <c r="L42" s="46"/>
      <c r="M42" s="46"/>
      <c r="N42" s="46"/>
    </row>
    <row r="43" spans="1:14" ht="30" customHeight="1">
      <c r="A43" s="14"/>
      <c r="B43" s="233" t="s">
        <v>6</v>
      </c>
      <c r="C43" s="13"/>
      <c r="D43" s="110">
        <f>+'S37 5JG'!D43</f>
        <v>0</v>
      </c>
      <c r="E43" s="33">
        <f>+'S37 5JG'!E43</f>
        <v>0</v>
      </c>
      <c r="F43" s="127" t="str">
        <f>+'S37 5JG'!F43</f>
        <v>Tomate basilic</v>
      </c>
      <c r="H43" s="235" t="str">
        <f>'[1]S07 5JG'!H43:XFD62</f>
        <v>*: ingrédient issu de l'agriculture biologique</v>
      </c>
      <c r="I43" s="235"/>
      <c r="J43" s="235"/>
    </row>
    <row r="44" spans="1:14" ht="30" customHeight="1">
      <c r="A44" s="14"/>
      <c r="B44" s="233"/>
      <c r="C44" s="13"/>
      <c r="D44" s="34" t="str">
        <f>+'S37 5JG'!D44</f>
        <v>Œuf BIO au bouillon</v>
      </c>
      <c r="E44" s="35" t="str">
        <f>+'S37 5JG'!E44</f>
        <v>Œuf brouillé</v>
      </c>
      <c r="F44" s="128" t="str">
        <f>+'S37 5JG'!F44</f>
        <v>Frittata aux poivrons (œuf bio)</v>
      </c>
      <c r="H44" s="235" t="str">
        <f>'S37 5JG'!H44:J61</f>
        <v>Riz niçois: riz, tomate, olive, basilic, huile de T, sel/ Sauce rougail: tomate, oignon, ail, sucre, concentré de citron, gingembre, herbes de P, sel/Frittata: œuf*, emmental, oignon, poivrons, ail, herbes de P, sel/ crème fleur d'oranger: œuf*, lait, sucre, maïzéna, fleur d'oranger/Perle bolognaise: perles, lentille, oignon, carotte, tomate, ail, laurier, sel, huile colza olive/ houmous: pois chiche, ail, concntré de citron, paprika, sel, huile cloza olive</v>
      </c>
      <c r="I44" s="235"/>
      <c r="J44" s="235"/>
    </row>
    <row r="45" spans="1:14" ht="21" customHeight="1">
      <c r="A45" s="14"/>
      <c r="B45" s="233"/>
      <c r="C45" s="13"/>
      <c r="D45" s="48">
        <f>+'S37 5JG'!D45</f>
        <v>0</v>
      </c>
      <c r="E45" s="49">
        <f>+'S37 5JG'!E45</f>
        <v>0</v>
      </c>
      <c r="F45" s="73">
        <f>+'S37 5JG'!F45</f>
        <v>0</v>
      </c>
      <c r="H45" s="235"/>
      <c r="I45" s="235"/>
      <c r="J45" s="235"/>
    </row>
    <row r="46" spans="1:14" ht="30" customHeight="1">
      <c r="A46" s="14"/>
      <c r="B46" s="233"/>
      <c r="C46" s="13"/>
      <c r="D46" s="34" t="str">
        <f>+'S37 5JG'!D46</f>
        <v>Purée d'épinard</v>
      </c>
      <c r="E46" s="35" t="str">
        <f>+'S37 5JG'!E46</f>
        <v>Ecrasé d'épinard et coquillette</v>
      </c>
      <c r="F46" s="128" t="str">
        <f>+'S37 5JG'!F46</f>
        <v>Coquillettes</v>
      </c>
      <c r="H46" s="235"/>
      <c r="I46" s="235"/>
      <c r="J46" s="235"/>
    </row>
    <row r="47" spans="1:14" ht="30" customHeight="1">
      <c r="A47" s="14"/>
      <c r="B47" s="233"/>
      <c r="C47" s="13"/>
      <c r="D47" s="34">
        <f>+'S37 5JG'!D47</f>
        <v>0</v>
      </c>
      <c r="E47" s="35" t="str">
        <f>+'S37 5JG'!E47</f>
        <v xml:space="preserve">Petit fromage frais </v>
      </c>
      <c r="F47" s="128" t="str">
        <f>+'S37 5JG'!F47</f>
        <v xml:space="preserve">Petit fromage frais </v>
      </c>
      <c r="H47" s="235"/>
      <c r="I47" s="235"/>
      <c r="J47" s="235"/>
    </row>
    <row r="48" spans="1:14" ht="30" customHeight="1">
      <c r="A48" s="14"/>
      <c r="B48" s="233"/>
      <c r="C48" s="13"/>
      <c r="D48" s="34" t="str">
        <f>+'S37 5JG'!D48</f>
        <v>Purée pomme badiane</v>
      </c>
      <c r="E48" s="35" t="str">
        <f>+'S37 5JG'!E48</f>
        <v>Purée pomme badiane</v>
      </c>
      <c r="F48" s="181" t="str">
        <f>+'S37 5JG'!F48</f>
        <v>Purée pomme badiane</v>
      </c>
      <c r="H48" s="235"/>
      <c r="I48" s="235"/>
      <c r="J48" s="235"/>
    </row>
    <row r="49" spans="1:14" ht="30" customHeight="1">
      <c r="A49" s="14"/>
      <c r="B49" s="233"/>
      <c r="C49" s="13"/>
      <c r="D49" s="53" t="str">
        <f>+'S37 5JG'!D49</f>
        <v xml:space="preserve">Fromage blanc nature </v>
      </c>
      <c r="E49" s="54" t="str">
        <f>+'S37 5JG'!E49</f>
        <v xml:space="preserve">Floraline au lait vanille </v>
      </c>
      <c r="F49" s="136" t="str">
        <f>+'S37 5JG'!F49</f>
        <v xml:space="preserve">Floraline au lait vanille </v>
      </c>
      <c r="H49" s="235"/>
      <c r="I49" s="235"/>
      <c r="J49" s="235"/>
    </row>
    <row r="50" spans="1:14" ht="30" customHeight="1">
      <c r="A50" s="14"/>
      <c r="B50" s="233"/>
      <c r="C50" s="13"/>
      <c r="D50" s="53" t="str">
        <f>+'S37 5JG'!D50</f>
        <v>Purée pomme</v>
      </c>
      <c r="E50" s="54" t="str">
        <f>+'S37 5JG'!E50</f>
        <v>Purée pomme</v>
      </c>
      <c r="F50" s="136" t="str">
        <f>+'S37 5JG'!F50</f>
        <v>Pêche</v>
      </c>
      <c r="H50" s="235"/>
      <c r="I50" s="235"/>
      <c r="J50" s="235"/>
    </row>
    <row r="51" spans="1:14" ht="30" customHeight="1">
      <c r="A51" s="14"/>
      <c r="B51" s="233"/>
      <c r="C51" s="13"/>
      <c r="D51" s="182">
        <f>+'S37 5JG'!D51</f>
        <v>0</v>
      </c>
      <c r="E51" s="54">
        <f>+'S37 5JG'!E51</f>
        <v>0</v>
      </c>
      <c r="F51" s="183">
        <f>+'S37 5JG'!F51</f>
        <v>0</v>
      </c>
      <c r="H51" s="235"/>
      <c r="I51" s="235"/>
      <c r="J51" s="235"/>
    </row>
    <row r="52" spans="1:14" ht="7.5" hidden="1" customHeight="1">
      <c r="A52" s="14"/>
      <c r="B52" s="16"/>
      <c r="C52" s="13"/>
      <c r="D52" s="109"/>
      <c r="E52" s="58"/>
      <c r="F52" s="118"/>
      <c r="H52" s="235"/>
      <c r="I52" s="235"/>
      <c r="J52" s="235"/>
    </row>
    <row r="53" spans="1:14" ht="25.5" hidden="1" customHeight="1">
      <c r="A53" s="14"/>
      <c r="B53" s="233" t="s">
        <v>109</v>
      </c>
      <c r="C53" s="13"/>
      <c r="D53" s="119"/>
      <c r="E53" s="120"/>
      <c r="F53" s="110" t="s">
        <v>110</v>
      </c>
      <c r="H53" s="235"/>
      <c r="I53" s="235"/>
      <c r="J53" s="235"/>
    </row>
    <row r="54" spans="1:14" ht="25.5" hidden="1" customHeight="1">
      <c r="A54" s="14"/>
      <c r="B54" s="233"/>
      <c r="C54" s="13"/>
      <c r="D54" s="34" t="s">
        <v>111</v>
      </c>
      <c r="E54" s="35" t="s">
        <v>111</v>
      </c>
      <c r="F54" s="34" t="s">
        <v>111</v>
      </c>
      <c r="H54" s="235"/>
      <c r="I54" s="235"/>
      <c r="J54" s="235"/>
    </row>
    <row r="55" spans="1:14" ht="25.5" hidden="1" customHeight="1">
      <c r="A55" s="14"/>
      <c r="B55" s="233"/>
      <c r="C55" s="13"/>
      <c r="D55" s="34" t="s">
        <v>112</v>
      </c>
      <c r="E55" s="35" t="s">
        <v>112</v>
      </c>
      <c r="F55" s="34" t="s">
        <v>113</v>
      </c>
      <c r="H55" s="235"/>
      <c r="I55" s="235"/>
      <c r="J55" s="235"/>
    </row>
    <row r="56" spans="1:14" ht="25.5" hidden="1" customHeight="1">
      <c r="A56" s="14"/>
      <c r="B56" s="233"/>
      <c r="C56" s="13"/>
      <c r="D56" s="34" t="s">
        <v>56</v>
      </c>
      <c r="E56" s="35" t="s">
        <v>114</v>
      </c>
      <c r="F56" s="34" t="s">
        <v>114</v>
      </c>
      <c r="H56" s="235"/>
      <c r="I56" s="235"/>
      <c r="J56" s="235"/>
    </row>
    <row r="57" spans="1:14" ht="25.5" hidden="1" customHeight="1">
      <c r="A57" s="14"/>
      <c r="B57" s="233"/>
      <c r="C57" s="13"/>
      <c r="D57" s="34" t="s">
        <v>115</v>
      </c>
      <c r="E57" s="35" t="s">
        <v>115</v>
      </c>
      <c r="F57" s="121" t="s">
        <v>115</v>
      </c>
      <c r="H57" s="235"/>
      <c r="I57" s="235"/>
      <c r="J57" s="235"/>
    </row>
    <row r="58" spans="1:14" ht="25.5" hidden="1" customHeight="1">
      <c r="A58" s="14"/>
      <c r="B58" s="233"/>
      <c r="C58" s="13"/>
      <c r="D58" s="122" t="s">
        <v>73</v>
      </c>
      <c r="E58" s="123" t="s">
        <v>73</v>
      </c>
      <c r="F58" s="122" t="s">
        <v>73</v>
      </c>
      <c r="H58" s="235"/>
      <c r="I58" s="235"/>
      <c r="J58" s="235"/>
    </row>
    <row r="59" spans="1:14" ht="25.5" hidden="1" customHeight="1">
      <c r="A59" s="14"/>
      <c r="B59" s="233"/>
      <c r="C59" s="13"/>
      <c r="D59" s="122" t="s">
        <v>116</v>
      </c>
      <c r="E59" s="123" t="s">
        <v>116</v>
      </c>
      <c r="F59" s="122" t="s">
        <v>99</v>
      </c>
      <c r="H59" s="235"/>
      <c r="I59" s="235"/>
      <c r="J59" s="235"/>
    </row>
    <row r="60" spans="1:14" ht="25.5" hidden="1" customHeight="1">
      <c r="A60" s="14"/>
      <c r="B60" s="233"/>
      <c r="C60" s="13"/>
      <c r="D60" s="124" t="s">
        <v>56</v>
      </c>
      <c r="E60" s="125" t="s">
        <v>117</v>
      </c>
      <c r="F60" s="124" t="s">
        <v>117</v>
      </c>
      <c r="H60" s="235"/>
      <c r="I60" s="235"/>
      <c r="J60" s="235"/>
    </row>
    <row r="61" spans="1:14" ht="6.75" customHeight="1">
      <c r="A61" s="14"/>
      <c r="B61" s="16"/>
      <c r="C61" s="13"/>
      <c r="D61" s="109">
        <f>+'S37 5JG'!D61</f>
        <v>0</v>
      </c>
      <c r="E61" s="58">
        <f>+'S37 5JG'!E61</f>
        <v>0</v>
      </c>
      <c r="F61" s="126">
        <f>+'S37 5JG'!F61</f>
        <v>0</v>
      </c>
      <c r="H61" s="235"/>
      <c r="I61" s="235"/>
      <c r="J61" s="235"/>
      <c r="L61" s="46"/>
      <c r="M61" s="46"/>
      <c r="N61" s="46"/>
    </row>
    <row r="62" spans="1:14" ht="30" customHeight="1">
      <c r="A62" s="14"/>
      <c r="B62" s="233" t="s">
        <v>109</v>
      </c>
      <c r="C62" s="13"/>
      <c r="D62" s="110"/>
      <c r="E62" s="33"/>
      <c r="F62" s="127" t="str">
        <f>F33</f>
        <v>Melon</v>
      </c>
      <c r="H62" s="184"/>
      <c r="I62" s="184"/>
      <c r="J62" s="184"/>
    </row>
    <row r="63" spans="1:14" ht="30" customHeight="1">
      <c r="A63" s="14"/>
      <c r="B63" s="233"/>
      <c r="C63" s="13"/>
      <c r="D63" s="34" t="str">
        <f t="shared" ref="D63:F70" si="0">D34</f>
        <v>Egrenné de bœuf BIO au bouillon</v>
      </c>
      <c r="E63" s="34" t="str">
        <f t="shared" si="0"/>
        <v>Egrenné de bœuf BIO au bouillon</v>
      </c>
      <c r="F63" s="128" t="str">
        <f t="shared" si="0"/>
        <v>Sauté de bœuf BIO à la provençale</v>
      </c>
      <c r="H63" s="50"/>
      <c r="I63" s="50"/>
      <c r="J63" s="50"/>
    </row>
    <row r="64" spans="1:14" ht="21" customHeight="1">
      <c r="A64" s="14"/>
      <c r="B64" s="233"/>
      <c r="C64" s="13"/>
      <c r="D64" s="48" t="str">
        <f>D35</f>
        <v>Fromage frais nature</v>
      </c>
      <c r="E64" s="48" t="str">
        <f>E35</f>
        <v>Omelette</v>
      </c>
      <c r="F64" s="48" t="str">
        <f>F35</f>
        <v>Omelette</v>
      </c>
      <c r="H64" s="50"/>
      <c r="I64" s="50"/>
      <c r="J64" s="50"/>
    </row>
    <row r="65" spans="1:18" ht="30" customHeight="1">
      <c r="A65" s="14"/>
      <c r="B65" s="233"/>
      <c r="C65" s="13"/>
      <c r="D65" s="34" t="str">
        <f t="shared" si="0"/>
        <v>Purée de carotte</v>
      </c>
      <c r="E65" s="34" t="str">
        <f t="shared" si="0"/>
        <v>Ecrasé de carotte et semoule</v>
      </c>
      <c r="F65" s="128" t="str">
        <f t="shared" si="0"/>
        <v>Dés de carottes et semoule</v>
      </c>
      <c r="H65" s="50"/>
      <c r="I65" s="50"/>
      <c r="J65" s="50"/>
    </row>
    <row r="66" spans="1:18" ht="30" customHeight="1">
      <c r="A66" s="14"/>
      <c r="B66" s="233"/>
      <c r="C66" s="13"/>
      <c r="D66" s="34">
        <f t="shared" si="0"/>
        <v>0</v>
      </c>
      <c r="E66" s="35" t="str">
        <f t="shared" si="0"/>
        <v>Yaourt nature</v>
      </c>
      <c r="F66" s="128" t="str">
        <f t="shared" si="0"/>
        <v>***</v>
      </c>
      <c r="H66" s="50"/>
      <c r="I66" s="50"/>
      <c r="J66" s="50"/>
    </row>
    <row r="67" spans="1:18" ht="30" customHeight="1">
      <c r="A67" s="14"/>
      <c r="B67" s="233"/>
      <c r="C67" s="13"/>
      <c r="D67" s="34" t="str">
        <f t="shared" si="0"/>
        <v>Purée pomme figue</v>
      </c>
      <c r="E67" s="35" t="str">
        <f t="shared" si="0"/>
        <v>Purée pomme figue</v>
      </c>
      <c r="F67" s="128" t="str">
        <f t="shared" si="0"/>
        <v>Crème à la fleur d'oranger</v>
      </c>
      <c r="H67" s="50"/>
      <c r="I67" s="50"/>
      <c r="J67" s="50"/>
    </row>
    <row r="68" spans="1:18" ht="30" customHeight="1">
      <c r="A68" s="14"/>
      <c r="B68" s="233"/>
      <c r="C68" s="13"/>
      <c r="D68" s="53" t="str">
        <f t="shared" si="0"/>
        <v>Yaourt nature</v>
      </c>
      <c r="E68" s="54" t="str">
        <f t="shared" si="0"/>
        <v>Pavé 1/2 sel</v>
      </c>
      <c r="F68" s="53" t="str">
        <f t="shared" si="0"/>
        <v>Pavé 1/2 sel</v>
      </c>
      <c r="H68" s="50"/>
      <c r="I68" s="50"/>
      <c r="J68" s="50"/>
    </row>
    <row r="69" spans="1:18" ht="30" customHeight="1">
      <c r="A69" s="14"/>
      <c r="B69" s="233"/>
      <c r="C69" s="13"/>
      <c r="D69" s="53" t="str">
        <f t="shared" si="0"/>
        <v>Purée pomme basilic</v>
      </c>
      <c r="E69" s="54" t="str">
        <f t="shared" si="0"/>
        <v>Purée pomme basilic</v>
      </c>
      <c r="F69" s="53" t="str">
        <f t="shared" si="0"/>
        <v>Pomme</v>
      </c>
      <c r="H69" s="50"/>
      <c r="I69" s="50"/>
      <c r="J69" s="50"/>
    </row>
    <row r="70" spans="1:18" ht="30" customHeight="1">
      <c r="A70" s="14"/>
      <c r="B70" s="233"/>
      <c r="C70" s="13"/>
      <c r="D70" s="53">
        <f t="shared" si="0"/>
        <v>0</v>
      </c>
      <c r="E70" s="54">
        <f t="shared" si="0"/>
        <v>0</v>
      </c>
      <c r="F70" s="53">
        <f t="shared" si="0"/>
        <v>0</v>
      </c>
      <c r="H70" s="50"/>
      <c r="I70" s="50"/>
      <c r="J70" s="50"/>
    </row>
    <row r="71" spans="1:18" ht="6.75" customHeight="1">
      <c r="A71" s="14"/>
      <c r="B71" s="16"/>
      <c r="C71" s="13"/>
      <c r="D71" s="109">
        <v>0</v>
      </c>
      <c r="E71" s="58">
        <v>0</v>
      </c>
      <c r="F71" s="126">
        <v>0</v>
      </c>
      <c r="H71" s="50"/>
      <c r="I71" s="50"/>
      <c r="J71" s="50"/>
      <c r="L71" s="46"/>
      <c r="M71" s="46"/>
      <c r="N71" s="46"/>
    </row>
    <row r="72" spans="1:18" ht="10.5" customHeight="1">
      <c r="H72" s="50"/>
      <c r="I72" s="50"/>
      <c r="J72" s="50"/>
    </row>
    <row r="73" spans="1:18" ht="18" customHeight="1">
      <c r="D73" s="111" t="s">
        <v>118</v>
      </c>
      <c r="E73" s="112" t="s">
        <v>178</v>
      </c>
      <c r="H73" s="50"/>
      <c r="I73" s="50"/>
      <c r="J73" s="50"/>
    </row>
    <row r="74" spans="1:18" ht="21.75" customHeight="1">
      <c r="D74" s="9" t="str">
        <f>+'S37 5JG'!D63</f>
        <v>P.A. n°4</v>
      </c>
      <c r="H74" s="50"/>
      <c r="I74" s="50"/>
      <c r="J74" s="50"/>
    </row>
    <row r="75" spans="1:18" ht="30" customHeight="1">
      <c r="A75" s="232" t="s">
        <v>122</v>
      </c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</row>
  </sheetData>
  <mergeCells count="17">
    <mergeCell ref="B62:B70"/>
    <mergeCell ref="A75:R75"/>
    <mergeCell ref="B33:B41"/>
    <mergeCell ref="H41:J41"/>
    <mergeCell ref="B43:B51"/>
    <mergeCell ref="H43:J43"/>
    <mergeCell ref="H44:J61"/>
    <mergeCell ref="B53:B6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37" zoomScaleNormal="40" zoomScaleSheetLayoutView="37" zoomScalePageLayoutView="10" workbookViewId="0">
      <selection activeCell="D66" sqref="D66"/>
    </sheetView>
  </sheetViews>
  <sheetFormatPr baseColWidth="10" defaultColWidth="0" defaultRowHeight="18"/>
  <cols>
    <col min="1" max="1" width="2.5703125" style="8" customWidth="1"/>
    <col min="2" max="2" width="7.7109375" style="30" customWidth="1"/>
    <col min="3" max="3" width="2.140625" style="30" customWidth="1"/>
    <col min="4" max="4" width="80.7109375" style="31" customWidth="1"/>
    <col min="5" max="5" width="90.7109375" style="32" customWidth="1"/>
    <col min="6" max="6" width="100.7109375" style="31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'S37 5JG'!D1</f>
        <v>MENUS DU LUNDI AU VENDREDI</v>
      </c>
      <c r="E1" s="7"/>
      <c r="F1" s="59" t="str">
        <f>+'S37 5JG'!F1</f>
        <v>Semaine n° 37 - du 11 au 17 septembre 2023</v>
      </c>
      <c r="G1" s="242"/>
      <c r="H1" s="242"/>
      <c r="I1" s="242"/>
      <c r="J1" s="242"/>
    </row>
    <row r="2" spans="1:13" ht="34.5" customHeight="1">
      <c r="A2" s="10"/>
      <c r="B2" s="11"/>
      <c r="C2" s="12"/>
      <c r="D2" s="141" t="s">
        <v>53</v>
      </c>
      <c r="E2" s="142" t="s">
        <v>54</v>
      </c>
      <c r="F2" s="143" t="s">
        <v>55</v>
      </c>
    </row>
    <row r="3" spans="1:13" ht="30" customHeight="1">
      <c r="A3" s="14"/>
      <c r="B3" s="233" t="s">
        <v>2</v>
      </c>
      <c r="C3" s="13"/>
      <c r="D3" s="110">
        <f>+'S37 5JG'!D3</f>
        <v>0</v>
      </c>
      <c r="E3" s="33">
        <f>+'S37 5JG'!E3</f>
        <v>0</v>
      </c>
      <c r="F3" s="52" t="str">
        <f>+'S37 5JG'!F3</f>
        <v>Salade de riz niçois</v>
      </c>
    </row>
    <row r="4" spans="1:13" ht="30" customHeight="1">
      <c r="A4" s="14"/>
      <c r="B4" s="233"/>
      <c r="C4" s="13"/>
      <c r="D4" s="34" t="str">
        <f>+'S37 5JG'!D4</f>
        <v>Merlu au bouillon</v>
      </c>
      <c r="E4" s="35" t="str">
        <f>+'S37 5JG'!E4</f>
        <v>Merlu au bouillon</v>
      </c>
      <c r="F4" s="35" t="str">
        <f>+'S37 5JG'!F4</f>
        <v>Merlu sauce rougail</v>
      </c>
    </row>
    <row r="5" spans="1:13" ht="21" customHeight="1">
      <c r="A5" s="14"/>
      <c r="B5" s="233"/>
      <c r="C5" s="13"/>
      <c r="D5" s="48">
        <f>+'S37 5JG'!D5</f>
        <v>0</v>
      </c>
      <c r="E5" s="49">
        <f>+'S37 5JG'!E5</f>
        <v>0</v>
      </c>
      <c r="F5" s="49">
        <f>+'S37 5JG'!F5</f>
        <v>0</v>
      </c>
      <c r="I5" s="243"/>
      <c r="J5" s="243"/>
    </row>
    <row r="6" spans="1:13" ht="30" customHeight="1">
      <c r="A6" s="14"/>
      <c r="B6" s="233"/>
      <c r="C6" s="13"/>
      <c r="D6" s="34" t="str">
        <f>+'S37 5JG'!D6</f>
        <v>Purée de céleri</v>
      </c>
      <c r="E6" s="35" t="str">
        <f>+'S37 5JG'!E6</f>
        <v>Purée de céleri</v>
      </c>
      <c r="F6" s="62" t="str">
        <f>+'S37 5JG'!F6</f>
        <v>Mitonnée de légumes</v>
      </c>
      <c r="I6" s="243"/>
      <c r="J6" s="243"/>
    </row>
    <row r="7" spans="1:13" ht="30" customHeight="1">
      <c r="A7" s="14"/>
      <c r="B7" s="233"/>
      <c r="C7" s="13"/>
      <c r="D7" s="34">
        <f>+'S37 5JG'!D7</f>
        <v>0</v>
      </c>
      <c r="E7" s="35" t="str">
        <f>+'S37 5JG'!E7</f>
        <v>Mimolette</v>
      </c>
      <c r="F7" s="35" t="str">
        <f>+'S37 5JG'!F7</f>
        <v>Mimolette</v>
      </c>
      <c r="I7" s="243"/>
      <c r="J7" s="243"/>
      <c r="L7" s="15"/>
      <c r="M7" s="39"/>
    </row>
    <row r="8" spans="1:13" ht="30" customHeight="1">
      <c r="A8" s="14"/>
      <c r="B8" s="233"/>
      <c r="C8" s="13"/>
      <c r="D8" s="34" t="str">
        <f>+'S37 5JG'!D8</f>
        <v>Purée pomme banane</v>
      </c>
      <c r="E8" s="35" t="str">
        <f>+'S37 5JG'!E8</f>
        <v>Purée pomme banane</v>
      </c>
      <c r="F8" s="35" t="str">
        <f>+'S37 5JG'!F8</f>
        <v>Pomme</v>
      </c>
      <c r="I8" s="243"/>
      <c r="J8" s="243"/>
    </row>
    <row r="9" spans="1:13" ht="30" customHeight="1">
      <c r="A9" s="14"/>
      <c r="B9" s="233"/>
      <c r="C9" s="13"/>
      <c r="D9" s="147" t="str">
        <f>+'S37 5JG'!D9</f>
        <v xml:space="preserve">Fromage frais nature </v>
      </c>
      <c r="E9" s="55" t="str">
        <f>+'S37 5JG'!E9</f>
        <v xml:space="preserve">Fromage frais nature </v>
      </c>
      <c r="F9" s="55" t="str">
        <f>+'S37 5JG'!F9</f>
        <v xml:space="preserve">Fromage frais nature </v>
      </c>
    </row>
    <row r="10" spans="1:13" ht="30" customHeight="1">
      <c r="A10" s="14"/>
      <c r="B10" s="233"/>
      <c r="C10" s="13"/>
      <c r="D10" s="147" t="str">
        <f>+'S37 5JG'!D10</f>
        <v>Purée pomme menthe</v>
      </c>
      <c r="E10" s="55" t="str">
        <f>+'S37 5JG'!E10</f>
        <v>Purée pomme menthe</v>
      </c>
      <c r="F10" s="55" t="str">
        <f>+'S37 5JG'!F10</f>
        <v>Purée pomme menthe</v>
      </c>
    </row>
    <row r="11" spans="1:13" ht="30" customHeight="1">
      <c r="A11" s="14"/>
      <c r="B11" s="233"/>
      <c r="C11" s="13"/>
      <c r="D11" s="177">
        <f>+'S37 5JG'!D11</f>
        <v>0</v>
      </c>
      <c r="E11" s="56" t="str">
        <f>+'S37 5JG'!E11</f>
        <v>Petit coco</v>
      </c>
      <c r="F11" s="56" t="str">
        <f>+'S37 5JG'!F11</f>
        <v>Petit coco</v>
      </c>
    </row>
    <row r="12" spans="1:13" ht="6" customHeight="1">
      <c r="A12" s="14"/>
      <c r="B12" s="16"/>
      <c r="C12" s="13"/>
      <c r="D12" s="109">
        <f>+'S37 5JG'!D12</f>
        <v>0</v>
      </c>
      <c r="E12" s="58">
        <f>+'S37 5JG'!E12</f>
        <v>0</v>
      </c>
      <c r="F12" s="58">
        <f>+'S37 5JG'!F12</f>
        <v>0</v>
      </c>
    </row>
    <row r="13" spans="1:13" ht="30" customHeight="1">
      <c r="A13" s="14"/>
      <c r="B13" s="233" t="s">
        <v>3</v>
      </c>
      <c r="C13" s="13"/>
      <c r="D13" s="178" t="str">
        <f>+'S37 5JG'!D13</f>
        <v/>
      </c>
      <c r="E13" s="33">
        <f>+'S37 5JG'!E13</f>
        <v>0</v>
      </c>
      <c r="F13" s="60" t="str">
        <f>+'S37 5JG'!F13</f>
        <v>Betterave</v>
      </c>
      <c r="H13" s="70"/>
      <c r="I13" s="70"/>
      <c r="J13" s="70"/>
    </row>
    <row r="14" spans="1:13" ht="30" customHeight="1">
      <c r="A14" s="14"/>
      <c r="B14" s="233"/>
      <c r="C14" s="13"/>
      <c r="D14" s="34" t="str">
        <f>+'S37 5JG'!D14</f>
        <v>Purée de lentille</v>
      </c>
      <c r="E14" s="35" t="str">
        <f>+'S37 5JG'!E14</f>
        <v>Purée de lentille</v>
      </c>
      <c r="F14" s="35" t="str">
        <f>+'S37 5JG'!F14</f>
        <v>Pâtes perle bolognaise de lentilles</v>
      </c>
      <c r="H14" s="70"/>
      <c r="I14" s="70"/>
      <c r="J14" s="70"/>
    </row>
    <row r="15" spans="1:13" ht="21" customHeight="1">
      <c r="A15" s="14"/>
      <c r="B15" s="233"/>
      <c r="C15" s="13"/>
      <c r="D15" s="48">
        <f>+'S37 5JG'!D15</f>
        <v>0</v>
      </c>
      <c r="E15" s="49">
        <f>+'S37 5JG'!E15</f>
        <v>0</v>
      </c>
      <c r="F15" s="49">
        <f>+'S37 5JG'!F15</f>
        <v>0</v>
      </c>
      <c r="H15" s="70"/>
      <c r="I15" s="70"/>
      <c r="J15" s="70"/>
    </row>
    <row r="16" spans="1:13" ht="30" customHeight="1">
      <c r="A16" s="14"/>
      <c r="B16" s="233"/>
      <c r="C16" s="13"/>
      <c r="D16" s="34" t="str">
        <f>+'S37 5JG'!D16</f>
        <v>Purée d'haricot vert</v>
      </c>
      <c r="E16" s="35" t="str">
        <f>+'S37 5JG'!E16</f>
        <v>Purée d'haricot vert</v>
      </c>
      <c r="F16" s="35" t="str">
        <f>+'S37 5JG'!F16</f>
        <v>***</v>
      </c>
      <c r="H16" s="241"/>
      <c r="I16" s="241"/>
      <c r="J16" s="241"/>
    </row>
    <row r="17" spans="1:16382" ht="30" customHeight="1">
      <c r="A17" s="14"/>
      <c r="B17" s="233"/>
      <c r="C17" s="13"/>
      <c r="D17" s="34" t="str">
        <f>+'S37 5JG'!D17</f>
        <v/>
      </c>
      <c r="E17" s="35" t="str">
        <f>+'S37 5JG'!E17</f>
        <v>Fromage frais nature</v>
      </c>
      <c r="F17" s="35" t="str">
        <f>+'S37 5JG'!F17</f>
        <v>Fromage frais nature</v>
      </c>
      <c r="H17" s="241"/>
      <c r="I17" s="241"/>
      <c r="J17" s="241"/>
    </row>
    <row r="18" spans="1:16382" ht="30" customHeight="1">
      <c r="A18" s="14"/>
      <c r="B18" s="233"/>
      <c r="C18" s="13"/>
      <c r="D18" s="34" t="str">
        <f>+'S37 5JG'!D18</f>
        <v>Purée pomme poire</v>
      </c>
      <c r="E18" s="35" t="str">
        <f>+'S37 5JG'!E18</f>
        <v>Purée pomme poire</v>
      </c>
      <c r="F18" s="35" t="str">
        <f>+'S37 5JG'!F18</f>
        <v>Poire</v>
      </c>
    </row>
    <row r="19" spans="1:16382" ht="30" customHeight="1">
      <c r="A19" s="14"/>
      <c r="B19" s="233"/>
      <c r="C19" s="13"/>
      <c r="D19" s="147" t="str">
        <f>+'S37 5JG'!D19</f>
        <v xml:space="preserve">Fromage frais nature </v>
      </c>
      <c r="E19" s="55" t="str">
        <f>+'S37 5JG'!E19</f>
        <v>Tomme blanche</v>
      </c>
      <c r="F19" s="55" t="str">
        <f>+'S37 5JG'!F19</f>
        <v>Tomme blanche</v>
      </c>
    </row>
    <row r="20" spans="1:16382" ht="30" customHeight="1">
      <c r="A20" s="14"/>
      <c r="B20" s="233"/>
      <c r="C20" s="13"/>
      <c r="D20" s="147" t="str">
        <f>+'S37 5JG'!D20</f>
        <v xml:space="preserve">Purée pomme  </v>
      </c>
      <c r="E20" s="55" t="str">
        <f>+'S37 5JG'!E20</f>
        <v xml:space="preserve">Purée pomme  </v>
      </c>
      <c r="F20" s="55" t="str">
        <f>+'S37 5JG'!F20</f>
        <v xml:space="preserve">Purée pomme  </v>
      </c>
      <c r="H20" s="51"/>
      <c r="I20" s="51"/>
      <c r="J20" s="51"/>
    </row>
    <row r="21" spans="1:16382" s="40" customFormat="1" ht="30" customHeight="1">
      <c r="A21" s="14"/>
      <c r="B21" s="233"/>
      <c r="C21" s="13"/>
      <c r="D21" s="177">
        <f>+'S37 5JG'!D21</f>
        <v>0</v>
      </c>
      <c r="E21" s="56">
        <f>+'S37 5JG'!E21</f>
        <v>0</v>
      </c>
      <c r="F21" s="56">
        <f>+'S37 5JG'!F21</f>
        <v>0</v>
      </c>
      <c r="G21" s="8"/>
      <c r="H21" s="51"/>
      <c r="I21" s="51"/>
      <c r="J21" s="51"/>
    </row>
    <row r="22" spans="1:16382" s="40" customFormat="1" ht="6" customHeight="1">
      <c r="A22" s="14"/>
      <c r="B22" s="16"/>
      <c r="C22" s="13"/>
      <c r="D22" s="109">
        <f>+'S37 5JG'!D22</f>
        <v>0</v>
      </c>
      <c r="E22" s="58">
        <f>+'S37 5JG'!E22</f>
        <v>0</v>
      </c>
      <c r="F22" s="58">
        <f>+'S37 5JG'!F22</f>
        <v>0</v>
      </c>
      <c r="G22" s="8"/>
      <c r="H22" s="43"/>
      <c r="I22" s="43"/>
      <c r="J22" s="44"/>
    </row>
    <row r="23" spans="1:16382" s="40" customFormat="1" ht="30" customHeight="1">
      <c r="A23" s="14"/>
      <c r="B23" s="233" t="s">
        <v>4</v>
      </c>
      <c r="C23" s="13"/>
      <c r="D23" s="178">
        <f>+'S37 5JG'!D23</f>
        <v>0</v>
      </c>
      <c r="E23" s="33">
        <f>+'S37 5JG'!E23</f>
        <v>0</v>
      </c>
      <c r="F23" s="33" t="str">
        <f>+'S37 5JG'!F23</f>
        <v>Houmous</v>
      </c>
      <c r="G23" s="8"/>
      <c r="H23" s="236"/>
      <c r="I23" s="236"/>
      <c r="J23" s="236"/>
    </row>
    <row r="24" spans="1:16382" ht="30" customHeight="1">
      <c r="A24" s="14"/>
      <c r="B24" s="233"/>
      <c r="C24" s="13"/>
      <c r="D24" s="34" t="str">
        <f>+'S37 5JG'!D24</f>
        <v>Sauté de porc au bouillon</v>
      </c>
      <c r="E24" s="35" t="str">
        <f>+'S37 5JG'!E24</f>
        <v>Sauté de porc au bouillon</v>
      </c>
      <c r="F24" s="35" t="str">
        <f>+'S37 5JG'!F24</f>
        <v>Sauté  de porc au jus</v>
      </c>
      <c r="H24" s="236"/>
      <c r="I24" s="236"/>
      <c r="J24" s="236"/>
    </row>
    <row r="25" spans="1:16382" ht="21" customHeight="1">
      <c r="A25" s="14"/>
      <c r="B25" s="233"/>
      <c r="C25" s="13"/>
      <c r="D25" s="48" t="str">
        <f>+'S37 5JG'!D25</f>
        <v>Dos de colin au bouillon</v>
      </c>
      <c r="E25" s="49" t="str">
        <f>+'S37 5JG'!E25</f>
        <v>Dos de colin au bouillon</v>
      </c>
      <c r="F25" s="49" t="str">
        <f>+'S37 5JG'!F25</f>
        <v>Dos de colin au jus</v>
      </c>
      <c r="H25" s="237"/>
      <c r="I25" s="237"/>
      <c r="J25" s="237"/>
    </row>
    <row r="26" spans="1:16382" s="42" customFormat="1" ht="30" customHeight="1">
      <c r="A26" s="14"/>
      <c r="B26" s="233"/>
      <c r="C26" s="13"/>
      <c r="D26" s="34" t="str">
        <f>+'S37 5JG'!D26</f>
        <v>Purée de courgette</v>
      </c>
      <c r="E26" s="35" t="str">
        <f>+'S37 5JG'!E26</f>
        <v>Dés de courgette et perle</v>
      </c>
      <c r="F26" s="62" t="str">
        <f>+'S37 5JG'!F26</f>
        <v>Courgettes à la tomate</v>
      </c>
      <c r="G26" s="8"/>
      <c r="H26" s="237"/>
      <c r="I26" s="237"/>
      <c r="J26" s="237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1"/>
      <c r="XEB26" s="41"/>
      <c r="XEC26" s="41"/>
      <c r="XED26" s="41"/>
      <c r="XEE26" s="41"/>
      <c r="XEF26" s="41"/>
      <c r="XEG26" s="41"/>
      <c r="XEH26" s="41"/>
      <c r="XEI26" s="41"/>
      <c r="XEJ26" s="41"/>
      <c r="XEK26" s="41"/>
      <c r="XEL26" s="41"/>
      <c r="XEM26" s="41"/>
      <c r="XEN26" s="41"/>
      <c r="XEO26" s="41"/>
      <c r="XEP26" s="41"/>
      <c r="XEQ26" s="41"/>
      <c r="XER26" s="41"/>
      <c r="XES26" s="41"/>
      <c r="XET26" s="41"/>
      <c r="XEU26" s="41"/>
      <c r="XEV26" s="41"/>
      <c r="XEW26" s="41"/>
      <c r="XEX26" s="41"/>
      <c r="XEY26" s="41"/>
      <c r="XEZ26" s="41"/>
      <c r="XFA26" s="41"/>
      <c r="XFB26" s="41"/>
    </row>
    <row r="27" spans="1:16382" s="42" customFormat="1" ht="30" customHeight="1">
      <c r="A27" s="14"/>
      <c r="B27" s="233"/>
      <c r="C27" s="13"/>
      <c r="D27" s="34" t="str">
        <f>+'S37 5JG'!D27</f>
        <v/>
      </c>
      <c r="E27" s="35" t="str">
        <f>+'S37 5JG'!E27</f>
        <v>Camembert</v>
      </c>
      <c r="F27" s="35" t="str">
        <f>+'S37 5JG'!F27</f>
        <v>Camembert</v>
      </c>
      <c r="G27" s="8"/>
      <c r="H27" s="237"/>
      <c r="I27" s="237"/>
      <c r="J27" s="237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1"/>
      <c r="XEB27" s="41"/>
      <c r="XEC27" s="41"/>
      <c r="XED27" s="41"/>
      <c r="XEE27" s="41"/>
      <c r="XEF27" s="41"/>
      <c r="XEG27" s="41"/>
      <c r="XEH27" s="41"/>
      <c r="XEI27" s="41"/>
      <c r="XEJ27" s="41"/>
      <c r="XEK27" s="41"/>
      <c r="XEL27" s="41"/>
      <c r="XEM27" s="41"/>
      <c r="XEN27" s="41"/>
      <c r="XEO27" s="41"/>
      <c r="XEP27" s="41"/>
      <c r="XEQ27" s="41"/>
      <c r="XER27" s="41"/>
      <c r="XES27" s="41"/>
      <c r="XET27" s="41"/>
      <c r="XEU27" s="41"/>
      <c r="XEV27" s="41"/>
      <c r="XEW27" s="41"/>
      <c r="XEX27" s="41"/>
      <c r="XEY27" s="41"/>
      <c r="XEZ27" s="41"/>
      <c r="XFA27" s="41"/>
      <c r="XFB27" s="41"/>
    </row>
    <row r="28" spans="1:16382" s="42" customFormat="1" ht="30" customHeight="1">
      <c r="A28" s="14"/>
      <c r="B28" s="233"/>
      <c r="C28" s="13"/>
      <c r="D28" s="34" t="str">
        <f>+'S37 5JG'!D28</f>
        <v>Purée pomme vanille</v>
      </c>
      <c r="E28" s="35" t="str">
        <f>+'S37 5JG'!E28</f>
        <v>Purée pomme vanille</v>
      </c>
      <c r="F28" s="71" t="str">
        <f>+'S37 5JG'!F28</f>
        <v>Banane</v>
      </c>
      <c r="G28" s="8"/>
      <c r="H28" s="237"/>
      <c r="I28" s="237"/>
      <c r="J28" s="237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1"/>
      <c r="XEB28" s="41"/>
      <c r="XEC28" s="41"/>
      <c r="XED28" s="41"/>
      <c r="XEE28" s="41"/>
      <c r="XEF28" s="41"/>
      <c r="XEG28" s="41"/>
      <c r="XEH28" s="41"/>
      <c r="XEI28" s="41"/>
      <c r="XEJ28" s="41"/>
      <c r="XEK28" s="41"/>
      <c r="XEL28" s="41"/>
      <c r="XEM28" s="41"/>
      <c r="XEN28" s="41"/>
      <c r="XEO28" s="41"/>
      <c r="XEP28" s="41"/>
      <c r="XEQ28" s="41"/>
      <c r="XER28" s="41"/>
      <c r="XES28" s="41"/>
      <c r="XET28" s="41"/>
      <c r="XEU28" s="41"/>
      <c r="XEV28" s="41"/>
      <c r="XEW28" s="41"/>
      <c r="XEX28" s="41"/>
      <c r="XEY28" s="41"/>
      <c r="XEZ28" s="41"/>
      <c r="XFA28" s="41"/>
      <c r="XFB28" s="41"/>
    </row>
    <row r="29" spans="1:16382" ht="30" customHeight="1">
      <c r="A29" s="14"/>
      <c r="B29" s="233"/>
      <c r="C29" s="13"/>
      <c r="D29" s="53" t="str">
        <f>+'S37 5JG'!D29</f>
        <v>Yaourt nature</v>
      </c>
      <c r="E29" s="54" t="str">
        <f>+'S37 5JG'!E29</f>
        <v>Lait entier</v>
      </c>
      <c r="F29" s="54" t="str">
        <f>+'S37 5JG'!F29</f>
        <v>Lait entier</v>
      </c>
    </row>
    <row r="30" spans="1:16382" ht="30" customHeight="1">
      <c r="A30" s="14"/>
      <c r="B30" s="233"/>
      <c r="C30" s="13"/>
      <c r="D30" s="53" t="str">
        <f>+'S37 5JG'!D30</f>
        <v>Purée pomme  cannelle</v>
      </c>
      <c r="E30" s="54" t="str">
        <f>+'S37 5JG'!E30</f>
        <v>Purée pomme  cannelle</v>
      </c>
      <c r="F30" s="54" t="str">
        <f>+'S37 5JG'!F30</f>
        <v>Purée pomme  cannelle</v>
      </c>
    </row>
    <row r="31" spans="1:16382" ht="30" customHeight="1">
      <c r="A31" s="14"/>
      <c r="B31" s="233"/>
      <c r="C31" s="13"/>
      <c r="D31" s="182">
        <f>+'S37 5JG'!D31</f>
        <v>0</v>
      </c>
      <c r="E31" s="57" t="str">
        <f>+'S37 5JG'!E31</f>
        <v>confiture</v>
      </c>
      <c r="F31" s="57" t="str">
        <f>+'S37 5JG'!F31</f>
        <v>confiture</v>
      </c>
    </row>
    <row r="32" spans="1:16382" ht="6" customHeight="1">
      <c r="A32" s="14"/>
      <c r="B32" s="16"/>
      <c r="C32" s="13"/>
      <c r="D32" s="109">
        <f>+'S37 5JG'!D32</f>
        <v>0</v>
      </c>
      <c r="E32" s="58">
        <f>+'S37 5JG'!E32</f>
        <v>0</v>
      </c>
      <c r="F32" s="58">
        <f>+'S37 5JG'!F32</f>
        <v>0</v>
      </c>
    </row>
    <row r="33" spans="1:14" ht="30" customHeight="1">
      <c r="A33" s="14"/>
      <c r="B33" s="233" t="s">
        <v>5</v>
      </c>
      <c r="C33" s="13"/>
      <c r="D33" s="178">
        <f>+'S37 5JG'!D33</f>
        <v>0</v>
      </c>
      <c r="E33" s="33">
        <f>+'S37 5JG'!E33</f>
        <v>0</v>
      </c>
      <c r="F33" s="138" t="str">
        <f>+'S37 5JG'!F33</f>
        <v>Melon</v>
      </c>
      <c r="H33" s="113"/>
      <c r="I33" s="113"/>
      <c r="J33" s="113"/>
    </row>
    <row r="34" spans="1:14" ht="30" customHeight="1">
      <c r="A34" s="14"/>
      <c r="B34" s="233"/>
      <c r="C34" s="13"/>
      <c r="D34" s="34" t="str">
        <f>+'S37 5JG'!D34</f>
        <v>Egrenné de bœuf BIO au bouillon</v>
      </c>
      <c r="E34" s="34" t="str">
        <f>+'S37 5JG'!E34</f>
        <v>Egrenné de bœuf BIO au bouillon</v>
      </c>
      <c r="F34" s="101" t="str">
        <f>+'S37 5JG'!F34</f>
        <v>Sauté de bœuf BIO à la provençale</v>
      </c>
      <c r="H34" s="113"/>
      <c r="I34" s="113"/>
      <c r="J34" s="113"/>
    </row>
    <row r="35" spans="1:14" ht="21" customHeight="1">
      <c r="A35" s="14"/>
      <c r="B35" s="233"/>
      <c r="C35" s="13"/>
      <c r="D35" s="48" t="str">
        <f>'S37 5JG'!$D$35</f>
        <v>Fromage frais nature</v>
      </c>
      <c r="E35" s="49" t="str">
        <f>'S37 5JG'!E35</f>
        <v>Omelette</v>
      </c>
      <c r="F35" s="144" t="str">
        <f>'S37 5JG'!F35</f>
        <v>Omelette</v>
      </c>
      <c r="H35" s="113"/>
      <c r="I35" s="113"/>
      <c r="J35" s="113"/>
    </row>
    <row r="36" spans="1:14" ht="30" customHeight="1">
      <c r="A36" s="14"/>
      <c r="B36" s="233"/>
      <c r="C36" s="13"/>
      <c r="D36" s="34" t="str">
        <f>+'S37 5JG'!D36</f>
        <v>Purée de carotte</v>
      </c>
      <c r="E36" s="35" t="str">
        <f>+'S37 5JG'!E36</f>
        <v>Ecrasé de carotte et semoule</v>
      </c>
      <c r="F36" s="101" t="str">
        <f>+'S37 5JG'!F36</f>
        <v>Dés de carottes et semoule</v>
      </c>
      <c r="H36" s="113"/>
      <c r="I36" s="113"/>
      <c r="J36" s="113"/>
      <c r="L36" s="45"/>
    </row>
    <row r="37" spans="1:14" ht="30" customHeight="1">
      <c r="A37" s="14"/>
      <c r="B37" s="233"/>
      <c r="C37" s="13"/>
      <c r="D37" s="34">
        <f>+'S37 5JG'!D37</f>
        <v>0</v>
      </c>
      <c r="E37" s="35" t="str">
        <f>+'S37 5JG'!E37</f>
        <v>Yaourt nature</v>
      </c>
      <c r="F37" s="101" t="str">
        <f>+'S37 5JG'!F37</f>
        <v>***</v>
      </c>
      <c r="H37" s="113"/>
      <c r="I37" s="113"/>
      <c r="J37" s="113"/>
      <c r="L37" s="45"/>
    </row>
    <row r="38" spans="1:14" ht="30" customHeight="1">
      <c r="A38" s="14"/>
      <c r="B38" s="233"/>
      <c r="C38" s="13"/>
      <c r="D38" s="34" t="str">
        <f>+'S37 5JG'!D38</f>
        <v>Purée pomme figue</v>
      </c>
      <c r="E38" s="35" t="str">
        <f>+'S37 5JG'!E38</f>
        <v>Purée pomme figue</v>
      </c>
      <c r="F38" s="145" t="str">
        <f>+'S37 5JG'!F38</f>
        <v>Crème à la fleur d'oranger</v>
      </c>
      <c r="H38" s="113"/>
      <c r="I38" s="113"/>
      <c r="J38" s="113"/>
      <c r="L38" s="46"/>
      <c r="M38" s="46"/>
      <c r="N38" s="46"/>
    </row>
    <row r="39" spans="1:14" ht="30" customHeight="1">
      <c r="A39" s="14"/>
      <c r="B39" s="233"/>
      <c r="C39" s="13"/>
      <c r="D39" s="147" t="str">
        <f>+'S37 5JG'!D39</f>
        <v>Yaourt nature</v>
      </c>
      <c r="E39" s="55" t="str">
        <f>+'S37 5JG'!E39</f>
        <v>Pavé 1/2 sel</v>
      </c>
      <c r="F39" s="55" t="str">
        <f>+'S37 5JG'!F39</f>
        <v>Pavé 1/2 sel</v>
      </c>
      <c r="H39" s="113"/>
      <c r="I39" s="113"/>
      <c r="J39" s="113"/>
      <c r="L39" s="46"/>
      <c r="M39" s="46"/>
      <c r="N39" s="46"/>
    </row>
    <row r="40" spans="1:14" ht="30" customHeight="1">
      <c r="A40" s="14"/>
      <c r="B40" s="233"/>
      <c r="C40" s="13"/>
      <c r="D40" s="147" t="str">
        <f>+'S37 5JG'!D40</f>
        <v>Purée pomme basilic</v>
      </c>
      <c r="E40" s="55" t="str">
        <f>+'S37 5JG'!E40</f>
        <v>Purée pomme basilic</v>
      </c>
      <c r="F40" s="55" t="str">
        <f>+'S37 5JG'!F40</f>
        <v>Pomme</v>
      </c>
      <c r="H40" s="113"/>
      <c r="I40" s="113"/>
      <c r="J40" s="113"/>
      <c r="L40" s="46"/>
      <c r="M40" s="46"/>
      <c r="N40" s="46"/>
    </row>
    <row r="41" spans="1:14" ht="30" customHeight="1">
      <c r="A41" s="14"/>
      <c r="B41" s="233"/>
      <c r="C41" s="13"/>
      <c r="D41" s="177">
        <f>+'S37 5JG'!D41</f>
        <v>0</v>
      </c>
      <c r="E41" s="56">
        <f>+'S37 5JG'!E41</f>
        <v>0</v>
      </c>
      <c r="F41" s="56">
        <f>+'S37 5JG'!F41</f>
        <v>0</v>
      </c>
      <c r="H41" s="234" t="str">
        <f>'[1]S07 5JG'!H41:J41</f>
        <v>Composition des plats:</v>
      </c>
      <c r="I41" s="234"/>
      <c r="J41" s="234"/>
      <c r="L41" s="46"/>
      <c r="M41" s="46"/>
      <c r="N41" s="46"/>
    </row>
    <row r="42" spans="1:14" ht="6.75" customHeight="1">
      <c r="A42" s="14"/>
      <c r="B42" s="16"/>
      <c r="C42" s="13"/>
      <c r="D42" s="185">
        <f>+'S37 5JG'!D42</f>
        <v>0</v>
      </c>
      <c r="E42" s="186">
        <f>+'S37 5JG'!E42</f>
        <v>0</v>
      </c>
      <c r="F42" s="186">
        <f>+'S37 5JG'!F42</f>
        <v>0</v>
      </c>
      <c r="L42" s="46"/>
      <c r="M42" s="46"/>
      <c r="N42" s="46"/>
    </row>
    <row r="43" spans="1:14" ht="30" customHeight="1">
      <c r="A43" s="14"/>
      <c r="B43" s="233" t="s">
        <v>6</v>
      </c>
      <c r="C43" s="13"/>
      <c r="D43" s="110">
        <f>+'S37 5JG'!D43</f>
        <v>0</v>
      </c>
      <c r="E43" s="33">
        <f>+'S37 5JG'!E43</f>
        <v>0</v>
      </c>
      <c r="F43" s="33" t="str">
        <f>+'S37 5JG'!F43</f>
        <v>Tomate basilic</v>
      </c>
      <c r="H43" s="235" t="str">
        <f>'[1]S07 5JG'!H43:XFD62</f>
        <v>*: ingrédient issu de l'agriculture biologique</v>
      </c>
      <c r="I43" s="235"/>
      <c r="J43" s="235"/>
    </row>
    <row r="44" spans="1:14" ht="30" customHeight="1">
      <c r="A44" s="14"/>
      <c r="B44" s="233"/>
      <c r="C44" s="13"/>
      <c r="D44" s="34" t="str">
        <f>+'S37 5JG'!D44</f>
        <v>Œuf BIO au bouillon</v>
      </c>
      <c r="E44" s="35" t="str">
        <f>+'S37 5JG'!E44</f>
        <v>Œuf brouillé</v>
      </c>
      <c r="F44" s="35" t="str">
        <f>+'S37 5JG'!F44</f>
        <v>Frittata aux poivrons (œuf bio)</v>
      </c>
      <c r="H44" s="235" t="str">
        <f>'S37 5JG'!H44:J61</f>
        <v>Riz niçois: riz, tomate, olive, basilic, huile de T, sel/ Sauce rougail: tomate, oignon, ail, sucre, concentré de citron, gingembre, herbes de P, sel/Frittata: œuf*, emmental, oignon, poivrons, ail, herbes de P, sel/ crème fleur d'oranger: œuf*, lait, sucre, maïzéna, fleur d'oranger/Perle bolognaise: perles, lentille, oignon, carotte, tomate, ail, laurier, sel, huile colza olive/ houmous: pois chiche, ail, concntré de citron, paprika, sel, huile cloza olive</v>
      </c>
      <c r="I44" s="235"/>
      <c r="J44" s="235"/>
    </row>
    <row r="45" spans="1:14" ht="21" customHeight="1">
      <c r="A45" s="14"/>
      <c r="B45" s="233"/>
      <c r="C45" s="13"/>
      <c r="D45" s="48">
        <f>+'S37 5JG'!D45</f>
        <v>0</v>
      </c>
      <c r="E45" s="49">
        <f>+'S37 5JG'!E45</f>
        <v>0</v>
      </c>
      <c r="F45" s="49">
        <f>+'S37 5JG'!F45</f>
        <v>0</v>
      </c>
      <c r="H45" s="235"/>
      <c r="I45" s="235"/>
      <c r="J45" s="235"/>
    </row>
    <row r="46" spans="1:14" ht="30" customHeight="1">
      <c r="A46" s="14"/>
      <c r="B46" s="233"/>
      <c r="C46" s="13"/>
      <c r="D46" s="34" t="str">
        <f>+'S37 5JG'!D46</f>
        <v>Purée d'épinard</v>
      </c>
      <c r="E46" s="35" t="str">
        <f>+'S37 5JG'!E46</f>
        <v>Ecrasé d'épinard et coquillette</v>
      </c>
      <c r="F46" s="35" t="str">
        <f>+'S37 5JG'!F46</f>
        <v>Coquillettes</v>
      </c>
      <c r="H46" s="235"/>
      <c r="I46" s="235"/>
      <c r="J46" s="235"/>
    </row>
    <row r="47" spans="1:14" ht="30" customHeight="1">
      <c r="A47" s="14"/>
      <c r="B47" s="233"/>
      <c r="C47" s="13"/>
      <c r="D47" s="34">
        <f>+'S37 5JG'!D47</f>
        <v>0</v>
      </c>
      <c r="E47" s="35" t="str">
        <f>+'S37 5JG'!E47</f>
        <v xml:space="preserve">Petit fromage frais </v>
      </c>
      <c r="F47" s="35" t="str">
        <f>+'S37 5JG'!F47</f>
        <v xml:space="preserve">Petit fromage frais </v>
      </c>
      <c r="H47" s="235"/>
      <c r="I47" s="235"/>
      <c r="J47" s="235"/>
    </row>
    <row r="48" spans="1:14" ht="30" customHeight="1">
      <c r="A48" s="14"/>
      <c r="B48" s="233"/>
      <c r="C48" s="13"/>
      <c r="D48" s="34" t="str">
        <f>+'S37 5JG'!D48</f>
        <v>Purée pomme badiane</v>
      </c>
      <c r="E48" s="35" t="str">
        <f>+'S37 5JG'!E48</f>
        <v>Purée pomme badiane</v>
      </c>
      <c r="F48" s="187" t="str">
        <f>+'S37 5JG'!F48</f>
        <v>Purée pomme badiane</v>
      </c>
      <c r="H48" s="235"/>
      <c r="I48" s="235"/>
      <c r="J48" s="235"/>
    </row>
    <row r="49" spans="1:18" ht="30" customHeight="1">
      <c r="A49" s="14"/>
      <c r="B49" s="233"/>
      <c r="C49" s="13"/>
      <c r="D49" s="53" t="str">
        <f>+'S37 5JG'!D49</f>
        <v xml:space="preserve">Fromage blanc nature </v>
      </c>
      <c r="E49" s="54" t="str">
        <f>+'S37 5JG'!E49</f>
        <v xml:space="preserve">Floraline au lait vanille </v>
      </c>
      <c r="F49" s="54" t="str">
        <f>+'S37 5JG'!F49</f>
        <v xml:space="preserve">Floraline au lait vanille </v>
      </c>
      <c r="H49" s="235"/>
      <c r="I49" s="235"/>
      <c r="J49" s="235"/>
    </row>
    <row r="50" spans="1:18" ht="30" customHeight="1">
      <c r="A50" s="14"/>
      <c r="B50" s="233"/>
      <c r="C50" s="13"/>
      <c r="D50" s="53" t="str">
        <f>+'S37 5JG'!D50</f>
        <v>Purée pomme</v>
      </c>
      <c r="E50" s="54" t="str">
        <f>+'S37 5JG'!E50</f>
        <v>Purée pomme</v>
      </c>
      <c r="F50" s="54" t="str">
        <f>+'S37 5JG'!F50</f>
        <v>Pêche</v>
      </c>
      <c r="H50" s="235"/>
      <c r="I50" s="235"/>
      <c r="J50" s="235"/>
    </row>
    <row r="51" spans="1:18" ht="30" customHeight="1">
      <c r="A51" s="14"/>
      <c r="B51" s="233"/>
      <c r="C51" s="13"/>
      <c r="D51" s="182">
        <f>+'S37 5JG'!D51</f>
        <v>0</v>
      </c>
      <c r="E51" s="54">
        <f>+'S37 5JG'!E51</f>
        <v>0</v>
      </c>
      <c r="F51" s="57">
        <f>+'S37 5JG'!F51</f>
        <v>0</v>
      </c>
      <c r="H51" s="235"/>
      <c r="I51" s="235"/>
      <c r="J51" s="235"/>
    </row>
    <row r="52" spans="1:18" ht="7.5" hidden="1" customHeight="1">
      <c r="A52" s="14"/>
      <c r="B52" s="16"/>
      <c r="C52" s="13"/>
      <c r="D52" s="20"/>
      <c r="E52" s="21"/>
      <c r="F52" s="36"/>
      <c r="H52" s="235"/>
      <c r="I52" s="235"/>
      <c r="J52" s="235"/>
    </row>
    <row r="53" spans="1:18" ht="25.5" hidden="1" customHeight="1">
      <c r="A53" s="14"/>
      <c r="B53" s="233" t="s">
        <v>109</v>
      </c>
      <c r="C53" s="13"/>
      <c r="D53" s="22"/>
      <c r="E53" s="23"/>
      <c r="F53" s="37" t="s">
        <v>110</v>
      </c>
      <c r="H53" s="235"/>
      <c r="I53" s="235"/>
      <c r="J53" s="235"/>
    </row>
    <row r="54" spans="1:18" ht="25.5" hidden="1" customHeight="1">
      <c r="A54" s="14"/>
      <c r="B54" s="233"/>
      <c r="C54" s="13"/>
      <c r="D54" s="24" t="s">
        <v>111</v>
      </c>
      <c r="E54" s="25" t="s">
        <v>111</v>
      </c>
      <c r="F54" s="24" t="s">
        <v>111</v>
      </c>
      <c r="H54" s="235"/>
      <c r="I54" s="235"/>
      <c r="J54" s="235"/>
    </row>
    <row r="55" spans="1:18" ht="25.5" hidden="1" customHeight="1">
      <c r="A55" s="14"/>
      <c r="B55" s="233"/>
      <c r="C55" s="13"/>
      <c r="D55" s="24" t="s">
        <v>112</v>
      </c>
      <c r="E55" s="25" t="s">
        <v>112</v>
      </c>
      <c r="F55" s="24" t="s">
        <v>113</v>
      </c>
      <c r="H55" s="235"/>
      <c r="I55" s="235"/>
      <c r="J55" s="235"/>
    </row>
    <row r="56" spans="1:18" ht="25.5" hidden="1" customHeight="1">
      <c r="A56" s="14"/>
      <c r="B56" s="233"/>
      <c r="C56" s="13"/>
      <c r="D56" s="24" t="s">
        <v>56</v>
      </c>
      <c r="E56" s="25" t="s">
        <v>114</v>
      </c>
      <c r="F56" s="24" t="s">
        <v>114</v>
      </c>
      <c r="H56" s="235"/>
      <c r="I56" s="235"/>
      <c r="J56" s="235"/>
    </row>
    <row r="57" spans="1:18" ht="25.5" hidden="1" customHeight="1">
      <c r="A57" s="14"/>
      <c r="B57" s="233"/>
      <c r="C57" s="13"/>
      <c r="D57" s="24" t="s">
        <v>115</v>
      </c>
      <c r="E57" s="25" t="s">
        <v>115</v>
      </c>
      <c r="F57" s="38" t="s">
        <v>115</v>
      </c>
      <c r="H57" s="235"/>
      <c r="I57" s="235"/>
      <c r="J57" s="235"/>
    </row>
    <row r="58" spans="1:18" ht="25.5" hidden="1" customHeight="1">
      <c r="A58" s="14"/>
      <c r="B58" s="233"/>
      <c r="C58" s="13"/>
      <c r="D58" s="26" t="s">
        <v>73</v>
      </c>
      <c r="E58" s="27" t="s">
        <v>73</v>
      </c>
      <c r="F58" s="26" t="s">
        <v>73</v>
      </c>
      <c r="H58" s="235"/>
      <c r="I58" s="235"/>
      <c r="J58" s="235"/>
    </row>
    <row r="59" spans="1:18" ht="25.5" hidden="1" customHeight="1">
      <c r="A59" s="14"/>
      <c r="B59" s="233"/>
      <c r="C59" s="13"/>
      <c r="D59" s="26" t="s">
        <v>116</v>
      </c>
      <c r="E59" s="27" t="s">
        <v>116</v>
      </c>
      <c r="F59" s="26" t="s">
        <v>99</v>
      </c>
      <c r="H59" s="235"/>
      <c r="I59" s="235"/>
      <c r="J59" s="235"/>
    </row>
    <row r="60" spans="1:18" ht="25.5" hidden="1" customHeight="1">
      <c r="A60" s="14"/>
      <c r="B60" s="233"/>
      <c r="C60" s="13"/>
      <c r="D60" s="28" t="s">
        <v>56</v>
      </c>
      <c r="E60" s="29" t="s">
        <v>117</v>
      </c>
      <c r="F60" s="28" t="s">
        <v>117</v>
      </c>
      <c r="H60" s="235"/>
      <c r="I60" s="235"/>
      <c r="J60" s="235"/>
    </row>
    <row r="61" spans="1:18" ht="10.5" customHeight="1">
      <c r="H61" s="235"/>
      <c r="I61" s="235"/>
      <c r="J61" s="235"/>
    </row>
    <row r="62" spans="1:18" ht="18" customHeight="1">
      <c r="D62" s="111" t="s">
        <v>118</v>
      </c>
      <c r="E62" s="112" t="s">
        <v>178</v>
      </c>
      <c r="H62" s="154"/>
      <c r="I62" s="154"/>
      <c r="J62" s="154"/>
    </row>
    <row r="63" spans="1:18" ht="21.75" customHeight="1">
      <c r="D63" s="9" t="str">
        <f>+'S37 5JG'!D63</f>
        <v>P.A. n°4</v>
      </c>
      <c r="H63" s="153"/>
      <c r="I63" s="153"/>
      <c r="J63" s="153"/>
    </row>
    <row r="64" spans="1:18" ht="30" customHeight="1">
      <c r="A64" s="232" t="s">
        <v>122</v>
      </c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</row>
  </sheetData>
  <mergeCells count="16">
    <mergeCell ref="A64:R64"/>
    <mergeCell ref="B33:B41"/>
    <mergeCell ref="H41:J41"/>
    <mergeCell ref="B43:B51"/>
    <mergeCell ref="H43:J43"/>
    <mergeCell ref="H44:J61"/>
    <mergeCell ref="B53:B60"/>
    <mergeCell ref="B23:B31"/>
    <mergeCell ref="H23:J24"/>
    <mergeCell ref="H25:J26"/>
    <mergeCell ref="H27:J28"/>
    <mergeCell ref="G1:J1"/>
    <mergeCell ref="B3:B11"/>
    <mergeCell ref="I5:J8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4" ma:contentTypeDescription="Crée un document." ma:contentTypeScope="" ma:versionID="920a7e8017d718775872c22304e8f772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b7299fb8add91d2369d69fa4421eff60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717333-24BD-439B-AD33-E6B3818B0C9B}">
  <ds:schemaRefs>
    <ds:schemaRef ds:uri="http://purl.org/dc/dcmitype/"/>
    <ds:schemaRef ds:uri="http://purl.org/dc/elements/1.1/"/>
    <ds:schemaRef ds:uri="http://schemas.microsoft.com/office/2006/metadata/properties"/>
    <ds:schemaRef ds:uri="b7d57e91-1d58-40b5-b45e-ce3fc8093af9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d699a681-4428-4c30-9de1-c4f034f31121"/>
    <ds:schemaRef ds:uri="0cf116bf-54be-48e4-8ee0-f03ab15b2a9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7A02230-4043-4518-986D-A133C5E42D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43F5770-23B7-4B26-AE5C-3C4E0D09799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16</vt:i4>
      </vt:variant>
    </vt:vector>
  </HeadingPairs>
  <TitlesOfParts>
    <vt:vector size="33" baseType="lpstr">
      <vt:lpstr>Plan alim</vt:lpstr>
      <vt:lpstr>S36 5JG</vt:lpstr>
      <vt:lpstr>S36 5J</vt:lpstr>
      <vt:lpstr>S36 6JG</vt:lpstr>
      <vt:lpstr>S36 5JG 4E</vt:lpstr>
      <vt:lpstr>S37 5JG</vt:lpstr>
      <vt:lpstr>S37 5J </vt:lpstr>
      <vt:lpstr>S37 6 JG </vt:lpstr>
      <vt:lpstr>S37 5JG 4E </vt:lpstr>
      <vt:lpstr>S38 5JG </vt:lpstr>
      <vt:lpstr>S38 5J </vt:lpstr>
      <vt:lpstr>S38 6 JG</vt:lpstr>
      <vt:lpstr>S38 5JG 4E</vt:lpstr>
      <vt:lpstr>S39 5JG</vt:lpstr>
      <vt:lpstr>S39 5J</vt:lpstr>
      <vt:lpstr>S39 6 JG</vt:lpstr>
      <vt:lpstr>S39 5JG 4E</vt:lpstr>
      <vt:lpstr>'S36 5J'!Zone_d_impression</vt:lpstr>
      <vt:lpstr>'S36 5JG'!Zone_d_impression</vt:lpstr>
      <vt:lpstr>'S36 5JG 4E'!Zone_d_impression</vt:lpstr>
      <vt:lpstr>'S36 6JG'!Zone_d_impression</vt:lpstr>
      <vt:lpstr>'S37 5J '!Zone_d_impression</vt:lpstr>
      <vt:lpstr>'S37 5JG'!Zone_d_impression</vt:lpstr>
      <vt:lpstr>'S37 5JG 4E '!Zone_d_impression</vt:lpstr>
      <vt:lpstr>'S37 6 JG '!Zone_d_impression</vt:lpstr>
      <vt:lpstr>'S38 5J '!Zone_d_impression</vt:lpstr>
      <vt:lpstr>'S38 5JG '!Zone_d_impression</vt:lpstr>
      <vt:lpstr>'S38 5JG 4E'!Zone_d_impression</vt:lpstr>
      <vt:lpstr>'S38 6 JG'!Zone_d_impression</vt:lpstr>
      <vt:lpstr>'S39 5J'!Zone_d_impression</vt:lpstr>
      <vt:lpstr>'S39 5JG'!Zone_d_impression</vt:lpstr>
      <vt:lpstr>'S39 5JG 4E'!Zone_d_impression</vt:lpstr>
      <vt:lpstr>'S39 6 JG'!Zone_d_impression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MARIOT Caroline</cp:lastModifiedBy>
  <cp:revision/>
  <cp:lastPrinted>2023-06-20T09:33:46Z</cp:lastPrinted>
  <dcterms:created xsi:type="dcterms:W3CDTF">2012-05-02T09:45:48Z</dcterms:created>
  <dcterms:modified xsi:type="dcterms:W3CDTF">2023-08-01T12:10:08Z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